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eadec Pedagógico\Desktop\ESCRITÓRIO NACIONAL\CD ESTUDOS\"/>
    </mc:Choice>
  </mc:AlternateContent>
  <bookViews>
    <workbookView xWindow="0" yWindow="0" windowWidth="20490" windowHeight="8040" tabRatio="897"/>
  </bookViews>
  <sheets>
    <sheet name="Ini" sheetId="2" r:id="rId1"/>
    <sheet name="CadastroEES_Cooperados" sheetId="19" r:id="rId2"/>
    <sheet name="CadastroMateriais" sheetId="23" r:id="rId3"/>
    <sheet name="CadastroCompradores" sheetId="24" r:id="rId4"/>
    <sheet name="ComposiçãoGeral" sheetId="3" r:id="rId5"/>
    <sheet name="Estoque" sheetId="15" r:id="rId6"/>
    <sheet name="Veículo" sheetId="6" r:id="rId7"/>
    <sheet name="ContasaReceber" sheetId="17" r:id="rId8"/>
    <sheet name="ContasaPagar" sheetId="21" r:id="rId9"/>
    <sheet name="Caixa" sheetId="18" r:id="rId10"/>
    <sheet name="ContaBanco" sheetId="4" r:id="rId11"/>
    <sheet name="Fluxo_Geral" sheetId="7" r:id="rId12"/>
    <sheet name="OutrosControles" sheetId="12" r:id="rId13"/>
  </sheets>
  <definedNames>
    <definedName name="_xlnm._FilterDatabase" localSheetId="4" hidden="1">ComposiçãoGeral!$C$5:$R$5</definedName>
    <definedName name="_xlnm.Print_Area" localSheetId="11">Fluxo_Geral!#REF!</definedName>
    <definedName name="Equipamentos" localSheetId="3">#REF!</definedName>
    <definedName name="Equipamentos" localSheetId="1">#REF!</definedName>
    <definedName name="Equipamentos" localSheetId="2">#REF!</definedName>
    <definedName name="Equipamentos" localSheetId="9">#REF!</definedName>
    <definedName name="Equipamentos" localSheetId="8">#REF!</definedName>
    <definedName name="Equipamentos" localSheetId="7">#REF!</definedName>
    <definedName name="Equipamentos" localSheetId="5">#REF!</definedName>
    <definedName name="Equipamentos">#REF!</definedName>
    <definedName name="equipveic" localSheetId="3">#REF!</definedName>
    <definedName name="equipveic" localSheetId="1">#REF!</definedName>
    <definedName name="equipveic" localSheetId="2">#REF!</definedName>
    <definedName name="equipveic" localSheetId="9">#REF!</definedName>
    <definedName name="equipveic" localSheetId="8">#REF!</definedName>
    <definedName name="equipveic" localSheetId="7">#REF!</definedName>
    <definedName name="equipveic" localSheetId="5">#REF!</definedName>
    <definedName name="equipveic">#REF!</definedName>
  </definedNames>
  <calcPr calcId="152511" iterateDelta="1E-4"/>
</workbook>
</file>

<file path=xl/calcChain.xml><?xml version="1.0" encoding="utf-8"?>
<calcChain xmlns="http://schemas.openxmlformats.org/spreadsheetml/2006/main">
  <c r="H15" i="7" l="1"/>
  <c r="H13" i="7"/>
  <c r="H12" i="7"/>
  <c r="H9" i="7"/>
  <c r="D14" i="7"/>
  <c r="D12" i="7"/>
  <c r="D13" i="7"/>
  <c r="D10" i="7"/>
  <c r="D9" i="7"/>
  <c r="D8" i="7"/>
  <c r="D7" i="7"/>
  <c r="Q11" i="12"/>
  <c r="L53" i="12" l="1"/>
  <c r="L50" i="12"/>
  <c r="Q34" i="15" l="1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P54" i="15"/>
  <c r="O54" i="15"/>
  <c r="X53" i="15"/>
  <c r="W53" i="15"/>
  <c r="V53" i="15"/>
  <c r="U53" i="15"/>
  <c r="X52" i="15"/>
  <c r="W52" i="15"/>
  <c r="V52" i="15"/>
  <c r="U52" i="15"/>
  <c r="X51" i="15"/>
  <c r="W51" i="15"/>
  <c r="V51" i="15"/>
  <c r="U51" i="15"/>
  <c r="X50" i="15"/>
  <c r="W50" i="15"/>
  <c r="V50" i="15"/>
  <c r="U50" i="15"/>
  <c r="X49" i="15"/>
  <c r="W49" i="15"/>
  <c r="V49" i="15"/>
  <c r="U49" i="15"/>
  <c r="X48" i="15"/>
  <c r="W48" i="15"/>
  <c r="V48" i="15"/>
  <c r="U48" i="15"/>
  <c r="X47" i="15"/>
  <c r="W47" i="15"/>
  <c r="V47" i="15"/>
  <c r="U47" i="15"/>
  <c r="X46" i="15"/>
  <c r="W46" i="15"/>
  <c r="V46" i="15"/>
  <c r="U46" i="15"/>
  <c r="X45" i="15"/>
  <c r="W45" i="15"/>
  <c r="V45" i="15"/>
  <c r="U45" i="15"/>
  <c r="X44" i="15"/>
  <c r="W44" i="15"/>
  <c r="V44" i="15"/>
  <c r="U44" i="15"/>
  <c r="X43" i="15"/>
  <c r="W43" i="15"/>
  <c r="V43" i="15"/>
  <c r="U43" i="15"/>
  <c r="X42" i="15"/>
  <c r="W42" i="15"/>
  <c r="V42" i="15"/>
  <c r="U42" i="15"/>
  <c r="X41" i="15"/>
  <c r="W41" i="15"/>
  <c r="V41" i="15"/>
  <c r="U41" i="15"/>
  <c r="X40" i="15"/>
  <c r="W40" i="15"/>
  <c r="V40" i="15"/>
  <c r="U40" i="15"/>
  <c r="X39" i="15"/>
  <c r="W39" i="15"/>
  <c r="V39" i="15"/>
  <c r="U39" i="15"/>
  <c r="X38" i="15"/>
  <c r="W38" i="15"/>
  <c r="V38" i="15"/>
  <c r="U38" i="15"/>
  <c r="X37" i="15"/>
  <c r="W37" i="15"/>
  <c r="V37" i="15"/>
  <c r="U37" i="15"/>
  <c r="X36" i="15"/>
  <c r="W36" i="15"/>
  <c r="V36" i="15"/>
  <c r="U36" i="15"/>
  <c r="X35" i="15"/>
  <c r="W35" i="15"/>
  <c r="V35" i="15"/>
  <c r="U35" i="15"/>
  <c r="X34" i="15"/>
  <c r="W34" i="15"/>
  <c r="V34" i="15"/>
  <c r="U34" i="15"/>
  <c r="X33" i="15"/>
  <c r="W33" i="15"/>
  <c r="V33" i="15"/>
  <c r="U33" i="15"/>
  <c r="X32" i="15"/>
  <c r="W32" i="15"/>
  <c r="V32" i="15"/>
  <c r="U32" i="15"/>
  <c r="X31" i="15"/>
  <c r="W31" i="15"/>
  <c r="V31" i="15"/>
  <c r="U31" i="15"/>
  <c r="X30" i="15"/>
  <c r="W30" i="15"/>
  <c r="V30" i="15"/>
  <c r="U30" i="15"/>
  <c r="X29" i="15"/>
  <c r="W29" i="15"/>
  <c r="V29" i="15"/>
  <c r="U29" i="15"/>
  <c r="X28" i="15"/>
  <c r="W28" i="15"/>
  <c r="V28" i="15"/>
  <c r="U28" i="15"/>
  <c r="X27" i="15"/>
  <c r="W27" i="15"/>
  <c r="V27" i="15"/>
  <c r="U27" i="15"/>
  <c r="X26" i="15"/>
  <c r="W26" i="15"/>
  <c r="V26" i="15"/>
  <c r="U26" i="15"/>
  <c r="X25" i="15"/>
  <c r="W25" i="15"/>
  <c r="V25" i="15"/>
  <c r="U25" i="15"/>
  <c r="X24" i="15"/>
  <c r="W24" i="15"/>
  <c r="V24" i="15"/>
  <c r="U24" i="15"/>
  <c r="X23" i="15"/>
  <c r="W23" i="15"/>
  <c r="V23" i="15"/>
  <c r="U23" i="15"/>
  <c r="X22" i="15"/>
  <c r="W22" i="15"/>
  <c r="V22" i="15"/>
  <c r="U22" i="15"/>
  <c r="X21" i="15"/>
  <c r="W21" i="15"/>
  <c r="V21" i="15"/>
  <c r="U21" i="15"/>
  <c r="X20" i="15"/>
  <c r="W20" i="15"/>
  <c r="V20" i="15"/>
  <c r="U20" i="15"/>
  <c r="X19" i="15"/>
  <c r="W19" i="15"/>
  <c r="V19" i="15"/>
  <c r="U19" i="15"/>
  <c r="X18" i="15"/>
  <c r="W18" i="15"/>
  <c r="V18" i="15"/>
  <c r="U18" i="15"/>
  <c r="X17" i="15"/>
  <c r="W17" i="15"/>
  <c r="V17" i="15"/>
  <c r="U17" i="15"/>
  <c r="X16" i="15"/>
  <c r="W16" i="15"/>
  <c r="V16" i="15"/>
  <c r="U16" i="15"/>
  <c r="X15" i="15"/>
  <c r="W15" i="15"/>
  <c r="V15" i="15"/>
  <c r="U15" i="15"/>
  <c r="X14" i="15"/>
  <c r="W14" i="15"/>
  <c r="V14" i="15"/>
  <c r="U14" i="15"/>
  <c r="X13" i="15"/>
  <c r="W13" i="15"/>
  <c r="V13" i="15"/>
  <c r="U13" i="15"/>
  <c r="X12" i="15"/>
  <c r="W12" i="15"/>
  <c r="V12" i="15"/>
  <c r="U12" i="15"/>
  <c r="X11" i="15"/>
  <c r="W11" i="15"/>
  <c r="V11" i="15"/>
  <c r="U11" i="15"/>
  <c r="X10" i="15"/>
  <c r="W10" i="15"/>
  <c r="V10" i="15"/>
  <c r="U10" i="15"/>
  <c r="X9" i="15"/>
  <c r="W9" i="15"/>
  <c r="V9" i="15"/>
  <c r="U9" i="15"/>
  <c r="X8" i="15"/>
  <c r="W8" i="15"/>
  <c r="V8" i="15"/>
  <c r="U8" i="15"/>
  <c r="X7" i="15"/>
  <c r="W7" i="15"/>
  <c r="V7" i="15"/>
  <c r="U7" i="15"/>
  <c r="X6" i="15"/>
  <c r="W6" i="15"/>
  <c r="V6" i="15"/>
  <c r="U6" i="15"/>
  <c r="U54" i="15" s="1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I19" i="6"/>
  <c r="I18" i="6"/>
  <c r="I17" i="6"/>
  <c r="I16" i="6"/>
  <c r="I10" i="6"/>
  <c r="I9" i="6"/>
  <c r="I8" i="6"/>
  <c r="I7" i="6"/>
  <c r="X54" i="15" l="1"/>
  <c r="Q54" i="15"/>
  <c r="Y8" i="15"/>
  <c r="Y9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6" i="15"/>
  <c r="Y47" i="15"/>
  <c r="Y48" i="15"/>
  <c r="Y49" i="15"/>
  <c r="Y50" i="15"/>
  <c r="Y51" i="15"/>
  <c r="Y52" i="15"/>
  <c r="Y53" i="15"/>
  <c r="Y7" i="15"/>
  <c r="Y10" i="15"/>
  <c r="V54" i="15"/>
  <c r="W54" i="15"/>
  <c r="Y6" i="15"/>
  <c r="I20" i="6"/>
  <c r="I23" i="6" s="1"/>
  <c r="H28" i="6" s="1"/>
  <c r="I11" i="6"/>
  <c r="I12" i="6"/>
  <c r="Y54" i="15" l="1"/>
  <c r="I13" i="6"/>
  <c r="I22" i="6" s="1"/>
  <c r="I28" i="6" s="1"/>
  <c r="J28" i="6" s="1"/>
  <c r="H6" i="15" l="1"/>
  <c r="F54" i="15"/>
  <c r="G54" i="15"/>
  <c r="H7" i="15" l="1"/>
  <c r="H8" i="15" s="1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K6" i="3"/>
  <c r="O6" i="3" s="1"/>
  <c r="K7" i="3"/>
  <c r="O7" i="3" s="1"/>
  <c r="P7" i="3" s="1"/>
  <c r="K8" i="3"/>
  <c r="O8" i="3" s="1"/>
  <c r="P8" i="3" s="1"/>
  <c r="K9" i="3"/>
  <c r="O9" i="3" s="1"/>
  <c r="P9" i="3" s="1"/>
  <c r="K10" i="3"/>
  <c r="O10" i="3" s="1"/>
  <c r="P10" i="3" s="1"/>
  <c r="K11" i="3"/>
  <c r="O11" i="3" s="1"/>
  <c r="P11" i="3" s="1"/>
  <c r="K12" i="3"/>
  <c r="O12" i="3" s="1"/>
  <c r="P12" i="3" s="1"/>
  <c r="K13" i="3"/>
  <c r="P13" i="3" s="1"/>
  <c r="O13" i="3"/>
  <c r="K14" i="3"/>
  <c r="O14" i="3" s="1"/>
  <c r="K15" i="3"/>
  <c r="O15" i="3"/>
  <c r="P15" i="3" s="1"/>
  <c r="K16" i="3"/>
  <c r="O16" i="3" s="1"/>
  <c r="P16" i="3" s="1"/>
  <c r="K17" i="3"/>
  <c r="P17" i="3" s="1"/>
  <c r="O17" i="3"/>
  <c r="K18" i="3"/>
  <c r="O18" i="3" s="1"/>
  <c r="K19" i="3"/>
  <c r="O19" i="3"/>
  <c r="P19" i="3" s="1"/>
  <c r="K20" i="3"/>
  <c r="O20" i="3" s="1"/>
  <c r="P20" i="3" s="1"/>
  <c r="K21" i="3"/>
  <c r="O21" i="3" s="1"/>
  <c r="K22" i="3"/>
  <c r="O22" i="3" s="1"/>
  <c r="K23" i="3"/>
  <c r="O23" i="3"/>
  <c r="P23" i="3" s="1"/>
  <c r="K24" i="3"/>
  <c r="O24" i="3" s="1"/>
  <c r="P24" i="3" s="1"/>
  <c r="K25" i="3"/>
  <c r="O25" i="3" s="1"/>
  <c r="K26" i="3"/>
  <c r="O26" i="3" s="1"/>
  <c r="K27" i="3"/>
  <c r="O27" i="3"/>
  <c r="P27" i="3" s="1"/>
  <c r="K28" i="3"/>
  <c r="O28" i="3" s="1"/>
  <c r="P28" i="3" s="1"/>
  <c r="K29" i="3"/>
  <c r="O29" i="3" s="1"/>
  <c r="K30" i="3"/>
  <c r="O30" i="3" s="1"/>
  <c r="K31" i="3"/>
  <c r="O31" i="3"/>
  <c r="P31" i="3" s="1"/>
  <c r="K32" i="3"/>
  <c r="O32" i="3" s="1"/>
  <c r="P32" i="3" s="1"/>
  <c r="K33" i="3"/>
  <c r="O33" i="3" s="1"/>
  <c r="K34" i="3"/>
  <c r="O34" i="3" s="1"/>
  <c r="K35" i="3"/>
  <c r="O35" i="3"/>
  <c r="P35" i="3" s="1"/>
  <c r="K36" i="3"/>
  <c r="O36" i="3" s="1"/>
  <c r="P36" i="3" s="1"/>
  <c r="K37" i="3"/>
  <c r="O37" i="3" s="1"/>
  <c r="K38" i="3"/>
  <c r="O38" i="3" s="1"/>
  <c r="K39" i="3"/>
  <c r="O39" i="3"/>
  <c r="P39" i="3" s="1"/>
  <c r="K40" i="3"/>
  <c r="O40" i="3" s="1"/>
  <c r="P40" i="3" s="1"/>
  <c r="K41" i="3"/>
  <c r="O41" i="3" s="1"/>
  <c r="K42" i="3"/>
  <c r="O42" i="3" s="1"/>
  <c r="K43" i="3"/>
  <c r="O43" i="3"/>
  <c r="P43" i="3" s="1"/>
  <c r="K44" i="3"/>
  <c r="O44" i="3" s="1"/>
  <c r="P44" i="3" s="1"/>
  <c r="K45" i="3"/>
  <c r="O45" i="3" s="1"/>
  <c r="K46" i="3"/>
  <c r="O46" i="3" s="1"/>
  <c r="K47" i="3"/>
  <c r="O47" i="3"/>
  <c r="P47" i="3" s="1"/>
  <c r="K48" i="3"/>
  <c r="O48" i="3" s="1"/>
  <c r="P48" i="3" s="1"/>
  <c r="K49" i="3"/>
  <c r="O49" i="3" s="1"/>
  <c r="K50" i="3"/>
  <c r="O50" i="3" s="1"/>
  <c r="K51" i="3"/>
  <c r="O51" i="3"/>
  <c r="P51" i="3" s="1"/>
  <c r="K52" i="3"/>
  <c r="O52" i="3" s="1"/>
  <c r="P52" i="3" s="1"/>
  <c r="K53" i="3"/>
  <c r="O53" i="3" s="1"/>
  <c r="K54" i="3"/>
  <c r="O54" i="3" s="1"/>
  <c r="K55" i="3"/>
  <c r="O55" i="3"/>
  <c r="P55" i="3" s="1"/>
  <c r="K56" i="3"/>
  <c r="O56" i="3" s="1"/>
  <c r="P56" i="3" s="1"/>
  <c r="K57" i="3"/>
  <c r="O57" i="3" s="1"/>
  <c r="K58" i="3"/>
  <c r="O58" i="3" s="1"/>
  <c r="K59" i="3"/>
  <c r="O59" i="3"/>
  <c r="P59" i="3" s="1"/>
  <c r="K60" i="3"/>
  <c r="O60" i="3" s="1"/>
  <c r="P60" i="3" s="1"/>
  <c r="K61" i="3"/>
  <c r="O61" i="3" s="1"/>
  <c r="K62" i="3"/>
  <c r="O62" i="3" s="1"/>
  <c r="K63" i="3"/>
  <c r="O63" i="3"/>
  <c r="P63" i="3" s="1"/>
  <c r="K64" i="3"/>
  <c r="O64" i="3" s="1"/>
  <c r="P64" i="3" s="1"/>
  <c r="K65" i="3"/>
  <c r="O65" i="3" s="1"/>
  <c r="K66" i="3"/>
  <c r="O66" i="3" s="1"/>
  <c r="K67" i="3"/>
  <c r="O67" i="3"/>
  <c r="P67" i="3" s="1"/>
  <c r="K68" i="3"/>
  <c r="O68" i="3" s="1"/>
  <c r="P68" i="3" s="1"/>
  <c r="K69" i="3"/>
  <c r="O69" i="3" s="1"/>
  <c r="K70" i="3"/>
  <c r="O70" i="3" s="1"/>
  <c r="K71" i="3"/>
  <c r="O71" i="3"/>
  <c r="P71" i="3" s="1"/>
  <c r="K72" i="3"/>
  <c r="O72" i="3" s="1"/>
  <c r="P72" i="3" s="1"/>
  <c r="K73" i="3"/>
  <c r="O73" i="3" s="1"/>
  <c r="K74" i="3"/>
  <c r="O74" i="3" s="1"/>
  <c r="K75" i="3"/>
  <c r="O75" i="3"/>
  <c r="P75" i="3" s="1"/>
  <c r="K76" i="3"/>
  <c r="O76" i="3" s="1"/>
  <c r="P76" i="3" s="1"/>
  <c r="K77" i="3"/>
  <c r="O77" i="3" s="1"/>
  <c r="K78" i="3"/>
  <c r="O78" i="3" s="1"/>
  <c r="K79" i="3"/>
  <c r="O79" i="3"/>
  <c r="P79" i="3" s="1"/>
  <c r="K80" i="3"/>
  <c r="O80" i="3" s="1"/>
  <c r="P80" i="3" s="1"/>
  <c r="K81" i="3"/>
  <c r="O81" i="3" s="1"/>
  <c r="K82" i="3"/>
  <c r="O82" i="3" s="1"/>
  <c r="K83" i="3"/>
  <c r="O83" i="3"/>
  <c r="P83" i="3" s="1"/>
  <c r="K84" i="3"/>
  <c r="O84" i="3" s="1"/>
  <c r="P84" i="3" s="1"/>
  <c r="K85" i="3"/>
  <c r="O85" i="3" s="1"/>
  <c r="O86" i="3"/>
  <c r="P86" i="3" s="1"/>
  <c r="J64" i="24"/>
  <c r="F64" i="24"/>
  <c r="J62" i="24"/>
  <c r="F62" i="24"/>
  <c r="H54" i="15" l="1"/>
  <c r="P85" i="3"/>
  <c r="P81" i="3"/>
  <c r="P77" i="3"/>
  <c r="P73" i="3"/>
  <c r="P69" i="3"/>
  <c r="P65" i="3"/>
  <c r="P61" i="3"/>
  <c r="P57" i="3"/>
  <c r="P53" i="3"/>
  <c r="P49" i="3"/>
  <c r="P45" i="3"/>
  <c r="P41" i="3"/>
  <c r="P37" i="3"/>
  <c r="P33" i="3"/>
  <c r="P29" i="3"/>
  <c r="P25" i="3"/>
  <c r="P21" i="3"/>
  <c r="P6" i="3"/>
  <c r="P82" i="3"/>
  <c r="P78" i="3"/>
  <c r="P74" i="3"/>
  <c r="P70" i="3"/>
  <c r="P66" i="3"/>
  <c r="P62" i="3"/>
  <c r="P58" i="3"/>
  <c r="P54" i="3"/>
  <c r="P50" i="3"/>
  <c r="P46" i="3"/>
  <c r="P42" i="3"/>
  <c r="P38" i="3"/>
  <c r="P34" i="3"/>
  <c r="P30" i="3"/>
  <c r="P26" i="3"/>
  <c r="P22" i="3"/>
  <c r="P18" i="3"/>
  <c r="P14" i="3"/>
  <c r="H30" i="21"/>
  <c r="G30" i="21"/>
  <c r="I7" i="21"/>
  <c r="I8" i="21" s="1"/>
  <c r="I9" i="21" s="1"/>
  <c r="I10" i="21" s="1"/>
  <c r="I11" i="21" s="1"/>
  <c r="I12" i="21" s="1"/>
  <c r="I13" i="21" s="1"/>
  <c r="I14" i="21" s="1"/>
  <c r="I15" i="21" s="1"/>
  <c r="I16" i="21" s="1"/>
  <c r="I17" i="21" s="1"/>
  <c r="I18" i="21" s="1"/>
  <c r="I19" i="21" s="1"/>
  <c r="I20" i="21" s="1"/>
  <c r="I21" i="21" s="1"/>
  <c r="I22" i="21" s="1"/>
  <c r="I23" i="21" s="1"/>
  <c r="I24" i="21" s="1"/>
  <c r="I25" i="21" s="1"/>
  <c r="I26" i="21" s="1"/>
  <c r="I27" i="21" s="1"/>
  <c r="I28" i="21" s="1"/>
  <c r="I29" i="21" s="1"/>
  <c r="I30" i="21" s="1"/>
  <c r="H6" i="18" l="1"/>
  <c r="H7" i="18" s="1"/>
  <c r="H8" i="18" s="1"/>
  <c r="H9" i="18" s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H37" i="18" s="1"/>
  <c r="H38" i="18" s="1"/>
  <c r="H39" i="18" s="1"/>
  <c r="H40" i="18" s="1"/>
  <c r="H41" i="18" s="1"/>
  <c r="H42" i="18" s="1"/>
  <c r="H43" i="18" s="1"/>
  <c r="H44" i="18" s="1"/>
  <c r="H45" i="18" s="1"/>
  <c r="H46" i="18" s="1"/>
  <c r="H47" i="18" s="1"/>
  <c r="H56" i="17"/>
  <c r="G56" i="17"/>
  <c r="I6" i="17"/>
  <c r="I7" i="17" s="1"/>
  <c r="I8" i="17" s="1"/>
  <c r="I9" i="17" s="1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I43" i="17" s="1"/>
  <c r="I44" i="17" s="1"/>
  <c r="I45" i="17" s="1"/>
  <c r="I46" i="17" s="1"/>
  <c r="I47" i="17" s="1"/>
  <c r="I48" i="17" s="1"/>
  <c r="I49" i="17" s="1"/>
  <c r="I50" i="17" s="1"/>
  <c r="I51" i="17" s="1"/>
  <c r="I52" i="17" s="1"/>
  <c r="I53" i="17" s="1"/>
  <c r="I54" i="17" s="1"/>
  <c r="I55" i="17" s="1"/>
  <c r="I56" i="17" s="1"/>
  <c r="R90" i="3" l="1"/>
  <c r="P90" i="3"/>
  <c r="O90" i="3"/>
  <c r="N90" i="3"/>
  <c r="J90" i="3"/>
  <c r="R88" i="3"/>
  <c r="P88" i="3"/>
  <c r="N88" i="3"/>
  <c r="O88" i="3"/>
  <c r="J88" i="3"/>
  <c r="D17" i="12" l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E7" i="12"/>
  <c r="F7" i="12" s="1"/>
  <c r="E6" i="12"/>
  <c r="F6" i="12" s="1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F17" i="12" l="1"/>
  <c r="E17" i="12"/>
</calcChain>
</file>

<file path=xl/comments1.xml><?xml version="1.0" encoding="utf-8"?>
<comments xmlns="http://schemas.openxmlformats.org/spreadsheetml/2006/main">
  <authors>
    <author>Analista II</author>
  </authors>
  <commentList>
    <comment ref="C5" authorId="0" shapeId="0">
      <text>
        <r>
          <rPr>
            <b/>
            <sz val="9"/>
            <color indexed="81"/>
            <rFont val="Segoe UI"/>
            <family val="2"/>
          </rPr>
          <t>Sugestão: a Rede pode criar uma lista com os códigos.</t>
        </r>
      </text>
    </comment>
  </commentList>
</comments>
</file>

<file path=xl/comments2.xml><?xml version="1.0" encoding="utf-8"?>
<comments xmlns="http://schemas.openxmlformats.org/spreadsheetml/2006/main">
  <authors>
    <author>Analista II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Analista II:</t>
        </r>
        <r>
          <rPr>
            <sz val="9"/>
            <color indexed="81"/>
            <rFont val="Segoe UI"/>
            <family val="2"/>
          </rPr>
          <t xml:space="preserve">
Ver com Rejane esse nome e fazer consulta</t>
        </r>
      </text>
    </comment>
    <comment ref="L5" authorId="0" shapeId="0">
      <text>
        <r>
          <rPr>
            <b/>
            <sz val="9"/>
            <color indexed="81"/>
            <rFont val="Segoe UI"/>
            <family val="2"/>
          </rPr>
          <t>Analista II:</t>
        </r>
        <r>
          <rPr>
            <sz val="9"/>
            <color indexed="81"/>
            <rFont val="Segoe UI"/>
            <family val="2"/>
          </rPr>
          <t xml:space="preserve">
Manual</t>
        </r>
      </text>
    </comment>
    <comment ref="M5" authorId="0" shapeId="0">
      <text>
        <r>
          <rPr>
            <b/>
            <sz val="9"/>
            <color indexed="81"/>
            <rFont val="Segoe UI"/>
            <family val="2"/>
          </rPr>
          <t>Analista II:</t>
        </r>
        <r>
          <rPr>
            <sz val="9"/>
            <color indexed="81"/>
            <rFont val="Segoe UI"/>
            <family val="2"/>
          </rPr>
          <t xml:space="preserve">
Manual</t>
        </r>
      </text>
    </comment>
    <comment ref="N5" authorId="0" shapeId="0">
      <text>
        <r>
          <rPr>
            <b/>
            <sz val="9"/>
            <color indexed="81"/>
            <rFont val="Segoe UI"/>
            <family val="2"/>
          </rPr>
          <t>Analista II:</t>
        </r>
        <r>
          <rPr>
            <sz val="9"/>
            <color indexed="81"/>
            <rFont val="Segoe UI"/>
            <family val="2"/>
          </rPr>
          <t xml:space="preserve">
Manual
Colocar o cálculo para porcentagem</t>
        </r>
      </text>
    </comment>
    <comment ref="Q5" authorId="0" shapeId="0">
      <text>
        <r>
          <rPr>
            <b/>
            <sz val="9"/>
            <color indexed="81"/>
            <rFont val="Segoe UI"/>
            <family val="2"/>
          </rPr>
          <t>Analista II:</t>
        </r>
        <r>
          <rPr>
            <sz val="9"/>
            <color indexed="81"/>
            <rFont val="Segoe UI"/>
            <family val="2"/>
          </rPr>
          <t xml:space="preserve">
É manual, varia de acordo com cada Rede/EES/Comprador</t>
        </r>
      </text>
    </comment>
  </commentList>
</comments>
</file>

<file path=xl/comments3.xml><?xml version="1.0" encoding="utf-8"?>
<comments xmlns="http://schemas.openxmlformats.org/spreadsheetml/2006/main">
  <authors>
    <author>Analista II</author>
  </authors>
  <commentList>
    <comment ref="D4" authorId="0" shapeId="0">
      <text>
        <r>
          <rPr>
            <b/>
            <sz val="9"/>
            <color indexed="81"/>
            <rFont val="Segoe UI"/>
            <family val="2"/>
          </rPr>
          <t>Analista II:</t>
        </r>
        <r>
          <rPr>
            <sz val="9"/>
            <color indexed="81"/>
            <rFont val="Segoe UI"/>
            <family val="2"/>
          </rPr>
          <t xml:space="preserve">
Criar uma tabela de código - F1 ENTRADA; F2 SAIDA; F3 ...</t>
        </r>
      </text>
    </comment>
  </commentList>
</comments>
</file>

<file path=xl/comments4.xml><?xml version="1.0" encoding="utf-8"?>
<comments xmlns="http://schemas.openxmlformats.org/spreadsheetml/2006/main">
  <authors>
    <author>Analista II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Analista II:</t>
        </r>
        <r>
          <rPr>
            <sz val="9"/>
            <color indexed="81"/>
            <rFont val="Segoe UI"/>
            <family val="2"/>
          </rPr>
          <t xml:space="preserve">
Criar uma tabela de código - F1 ENTRADA; F2 SAIDA; F3 ...</t>
        </r>
      </text>
    </comment>
  </commentList>
</comments>
</file>

<file path=xl/sharedStrings.xml><?xml version="1.0" encoding="utf-8"?>
<sst xmlns="http://schemas.openxmlformats.org/spreadsheetml/2006/main" count="370" uniqueCount="282">
  <si>
    <t>PLANILHA DE</t>
  </si>
  <si>
    <t>Passo 1</t>
  </si>
  <si>
    <t>Passo 2</t>
  </si>
  <si>
    <t>Passo 3</t>
  </si>
  <si>
    <t>Passo 4</t>
  </si>
  <si>
    <t>Passo 5</t>
  </si>
  <si>
    <t>TOTAL</t>
  </si>
  <si>
    <t>Descrição</t>
  </si>
  <si>
    <t>Motorista</t>
  </si>
  <si>
    <t>Passo 6</t>
  </si>
  <si>
    <t>Material</t>
  </si>
  <si>
    <t>Entrada/Saída</t>
  </si>
  <si>
    <t>EES</t>
  </si>
  <si>
    <t>Comprador</t>
  </si>
  <si>
    <t>Tipo de Material</t>
  </si>
  <si>
    <t>ICMS</t>
  </si>
  <si>
    <t>PIS/COFINS</t>
  </si>
  <si>
    <t>Valor Líquido</t>
  </si>
  <si>
    <t>Status</t>
  </si>
  <si>
    <t>ENTRADA</t>
  </si>
  <si>
    <t>TOTAL:</t>
  </si>
  <si>
    <t>SAIDA</t>
  </si>
  <si>
    <t>Passo 7</t>
  </si>
  <si>
    <t>Entradas</t>
  </si>
  <si>
    <t>Saidas</t>
  </si>
  <si>
    <t>Saldo</t>
  </si>
  <si>
    <t>Saldo Inicial:</t>
  </si>
  <si>
    <t>Data da Venda - Recebimento</t>
  </si>
  <si>
    <t>Data</t>
  </si>
  <si>
    <t>COMERCIALIZAÇÃO</t>
  </si>
  <si>
    <t>MATERIAL</t>
  </si>
  <si>
    <t>Km Inicial</t>
  </si>
  <si>
    <t>Km Final</t>
  </si>
  <si>
    <t>Total Km</t>
  </si>
  <si>
    <t>Origem</t>
  </si>
  <si>
    <t>Destino</t>
  </si>
  <si>
    <t>Material Transportado</t>
  </si>
  <si>
    <t>Quantidade do Material Transportado</t>
  </si>
  <si>
    <t>Código</t>
  </si>
  <si>
    <t>Razão Social</t>
  </si>
  <si>
    <t>Nome Fantasia</t>
  </si>
  <si>
    <t>Endereço</t>
  </si>
  <si>
    <t>Material Comercializado</t>
  </si>
  <si>
    <t>MÊS:</t>
  </si>
  <si>
    <t>REDE:</t>
  </si>
  <si>
    <t>Valor Unitário</t>
  </si>
  <si>
    <t>Telefone</t>
  </si>
  <si>
    <t>Saldo em Caixa</t>
  </si>
  <si>
    <t>Valor a receber</t>
  </si>
  <si>
    <t>Valor recebido</t>
  </si>
  <si>
    <t>Saldo a Receber</t>
  </si>
  <si>
    <t>Valor a pagar</t>
  </si>
  <si>
    <t>Valor pago</t>
  </si>
  <si>
    <t>Tipo do Veículo</t>
  </si>
  <si>
    <t>Sigla</t>
  </si>
  <si>
    <t>Nome do EES</t>
  </si>
  <si>
    <t>CNPJ</t>
  </si>
  <si>
    <t>ENTRADAS</t>
  </si>
  <si>
    <t>SAÍDAS</t>
  </si>
  <si>
    <t>20% (INSS)</t>
  </si>
  <si>
    <t>Valor da Renda Bruta</t>
  </si>
  <si>
    <t>Nome do Catador/a</t>
  </si>
  <si>
    <t>ENTRADA/ SAÍDA</t>
  </si>
  <si>
    <t>DATA</t>
  </si>
  <si>
    <t>QUANTIDADE FARDO</t>
  </si>
  <si>
    <t>PESO</t>
  </si>
  <si>
    <t>SAÍDA</t>
  </si>
  <si>
    <t>ESTOQUE FINAL</t>
  </si>
  <si>
    <t>ESTOQUE FINAL DO  MÊS</t>
  </si>
  <si>
    <t>TIPO</t>
  </si>
  <si>
    <t>Responsável</t>
  </si>
  <si>
    <t>Contato</t>
  </si>
  <si>
    <t>Peso Unitário (kg)</t>
  </si>
  <si>
    <t>Data de Vencimento</t>
  </si>
  <si>
    <t>Número de controle de entrada/saída</t>
  </si>
  <si>
    <t>Contato (telefone)</t>
  </si>
  <si>
    <t>Contato (email)</t>
  </si>
  <si>
    <t>1.2 Lista de Cadastro dos/as Cooperados/as da Rede</t>
  </si>
  <si>
    <t>Nome</t>
  </si>
  <si>
    <t>Documento</t>
  </si>
  <si>
    <t>Data de Entrada</t>
  </si>
  <si>
    <t>Data de Saída</t>
  </si>
  <si>
    <t>Assinou Declaração</t>
  </si>
  <si>
    <t>TIPO: PAPEL</t>
  </si>
  <si>
    <t>TIPO: PLÁSTICO</t>
  </si>
  <si>
    <t>TIPO: METAL</t>
  </si>
  <si>
    <t>TIPO: VIDRO</t>
  </si>
  <si>
    <t>2. CADASTRAMENTO DOS MATERIAIS QUE A REDE TRABALHA</t>
  </si>
  <si>
    <t>3. CADASTRO DOS COMPRADORES</t>
  </si>
  <si>
    <t>Pessoa de contato</t>
  </si>
  <si>
    <t>Valor médio</t>
  </si>
  <si>
    <t>Valor Entrada/Saída por material</t>
  </si>
  <si>
    <r>
      <t>Valor total do Pedido (</t>
    </r>
    <r>
      <rPr>
        <b/>
        <sz val="12"/>
        <color theme="0"/>
        <rFont val="Calibri"/>
        <family val="2"/>
      </rPr>
      <t>Ʃ do valor dos materiais)</t>
    </r>
  </si>
  <si>
    <t>Total de peso (Ʃ da quantidade dos materiais)</t>
  </si>
  <si>
    <t>Tipo da despesa</t>
  </si>
  <si>
    <t>Fornecedor/EES (Descrição)</t>
  </si>
  <si>
    <t>Total</t>
  </si>
  <si>
    <t>Cooperativa</t>
  </si>
  <si>
    <t>Quantidade Final (kg)</t>
  </si>
  <si>
    <t>Quantidade (kg) entrada</t>
  </si>
  <si>
    <t>Quantidade (kg) saída</t>
  </si>
  <si>
    <t>Quantidade inicial (kg)</t>
  </si>
  <si>
    <t>Total Pago</t>
  </si>
  <si>
    <t>Saldo em Banco</t>
  </si>
  <si>
    <t>Custos da empresa</t>
  </si>
  <si>
    <t>Itens de custo fixo</t>
  </si>
  <si>
    <t>R$/mês</t>
  </si>
  <si>
    <t>Salário do motorista</t>
  </si>
  <si>
    <t>Depreciação</t>
  </si>
  <si>
    <t>Horas de trabalho mês</t>
  </si>
  <si>
    <t>h.h./mês</t>
  </si>
  <si>
    <t>Remuneração de capital</t>
  </si>
  <si>
    <t>Encargos e benefícos do motorísta</t>
  </si>
  <si>
    <t>Mão-de-obra</t>
  </si>
  <si>
    <t>Taxa de oportunidade</t>
  </si>
  <si>
    <t>% ao anos</t>
  </si>
  <si>
    <t>Ipva/ seguro obrigatório</t>
  </si>
  <si>
    <t>Custos administrativos</t>
  </si>
  <si>
    <t>Custos fixos</t>
  </si>
  <si>
    <t>Dados do veículo</t>
  </si>
  <si>
    <t>CF c/ CA</t>
  </si>
  <si>
    <t>Consumo de combustível</t>
  </si>
  <si>
    <t>Km/litro</t>
  </si>
  <si>
    <t>Intervalo entre troca de óleo</t>
  </si>
  <si>
    <t xml:space="preserve">Km  </t>
  </si>
  <si>
    <t>Itens de custo variável</t>
  </si>
  <si>
    <t>R$/Km</t>
  </si>
  <si>
    <t>Litros de óleo por troca</t>
  </si>
  <si>
    <t>litro</t>
  </si>
  <si>
    <t>Combustível</t>
  </si>
  <si>
    <t>Número de pneus</t>
  </si>
  <si>
    <t>Óleo</t>
  </si>
  <si>
    <t>Intervalo entre troca de pneu/recapagem</t>
  </si>
  <si>
    <t>Km</t>
  </si>
  <si>
    <t>Pneu</t>
  </si>
  <si>
    <t>Número de recapagens</t>
  </si>
  <si>
    <t>Manutenção</t>
  </si>
  <si>
    <t>Custos de manutenção</t>
  </si>
  <si>
    <t>Custo Variável</t>
  </si>
  <si>
    <t>Intervalo entre lubrificações</t>
  </si>
  <si>
    <t>Custos fixos (R$/hora)</t>
  </si>
  <si>
    <t>R$/hora</t>
  </si>
  <si>
    <t>Dados de mercado</t>
  </si>
  <si>
    <t>Custos variáveis (R$/ Km)</t>
  </si>
  <si>
    <t>Valor de aquisição do veículo</t>
  </si>
  <si>
    <t>R$</t>
  </si>
  <si>
    <t>Vida útil do veículo</t>
  </si>
  <si>
    <t>meses</t>
  </si>
  <si>
    <t>nº de Km</t>
  </si>
  <si>
    <t>nº de horas</t>
  </si>
  <si>
    <t>total</t>
  </si>
  <si>
    <t>Valor resídual do veículo</t>
  </si>
  <si>
    <t>dados</t>
  </si>
  <si>
    <t>Preço do óleo lubricação</t>
  </si>
  <si>
    <t>R$/litro</t>
  </si>
  <si>
    <t>custo total</t>
  </si>
  <si>
    <t>custo variável</t>
  </si>
  <si>
    <t>custo fixo</t>
  </si>
  <si>
    <t>Preço do combustível</t>
  </si>
  <si>
    <t>Preço do pneu</t>
  </si>
  <si>
    <t>Preço da recapagem</t>
  </si>
  <si>
    <t>Ipva/seguro obrigatório</t>
  </si>
  <si>
    <t>R$/ano</t>
  </si>
  <si>
    <t>Fonte: CATAFORTE II</t>
  </si>
  <si>
    <t>Inserção de Dados</t>
  </si>
  <si>
    <t>Cálculos</t>
  </si>
  <si>
    <t>Número de dias no mês</t>
  </si>
  <si>
    <t>Listagem de Materiais</t>
  </si>
  <si>
    <t>Cadastro de Compradores</t>
  </si>
  <si>
    <t>Composição Geral</t>
  </si>
  <si>
    <t>4. COMPOSIÇÃO GERAL DA COMERCIALIZAÇÃO</t>
  </si>
  <si>
    <t>Estoque de Materiais (MODELO 01)</t>
  </si>
  <si>
    <t>Estoque de Materiais (MODELO 02)</t>
  </si>
  <si>
    <t>5.ESTOQUE</t>
  </si>
  <si>
    <t>7. CONTAS A RECEBER</t>
  </si>
  <si>
    <t>8. CONTAS A PAGAR</t>
  </si>
  <si>
    <t>CADASTRO DOS MATERIAIS</t>
  </si>
  <si>
    <t>CADASTRO DOS COMPRADORES</t>
  </si>
  <si>
    <t>COMPOSIÇÃO GERAL</t>
  </si>
  <si>
    <t>CONTROLE DE ESTOQUE</t>
  </si>
  <si>
    <t>CONTROLE DE VEÍCULO</t>
  </si>
  <si>
    <t>CONTAS A RECEBER</t>
  </si>
  <si>
    <t>CONTAS A PAGAR</t>
  </si>
  <si>
    <t>CAIXA</t>
  </si>
  <si>
    <t>OUTROS CONTROLES</t>
  </si>
  <si>
    <t>Passo 8</t>
  </si>
  <si>
    <t>Passo 9</t>
  </si>
  <si>
    <t>Passo 10</t>
  </si>
  <si>
    <t>Passo 11</t>
  </si>
  <si>
    <t>Passo 12</t>
  </si>
  <si>
    <t xml:space="preserve">Receitas (Ingressos): </t>
  </si>
  <si>
    <t>Despesas (Dispêndios):</t>
  </si>
  <si>
    <t>Sobras/Perdas do Exercício:</t>
  </si>
  <si>
    <t>Estoque de Materiais (MODELO 03)</t>
  </si>
  <si>
    <t>LOGO</t>
  </si>
  <si>
    <t>NOME DA REDE</t>
  </si>
  <si>
    <r>
      <rPr>
        <b/>
        <sz val="11"/>
        <color theme="1"/>
        <rFont val="Calibri"/>
        <family val="2"/>
        <scheme val="minor"/>
      </rPr>
      <t xml:space="preserve">Cooperativa: </t>
    </r>
    <r>
      <rPr>
        <sz val="11"/>
        <color theme="1"/>
        <rFont val="Calibri"/>
        <family val="2"/>
        <scheme val="minor"/>
      </rPr>
      <t xml:space="preserve">_______________________________________
</t>
    </r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_________________________________</t>
    </r>
  </si>
  <si>
    <r>
      <rPr>
        <b/>
        <sz val="11"/>
        <color theme="1"/>
        <rFont val="Calibri"/>
        <family val="2"/>
        <scheme val="minor"/>
      </rPr>
      <t>Data:</t>
    </r>
    <r>
      <rPr>
        <sz val="11"/>
        <color theme="1"/>
        <rFont val="Calibri"/>
        <family val="2"/>
        <scheme val="minor"/>
      </rPr>
      <t xml:space="preserve">
_____/_____/_____</t>
    </r>
  </si>
  <si>
    <r>
      <rPr>
        <b/>
        <sz val="11"/>
        <color theme="1"/>
        <rFont val="Calibri"/>
        <family val="2"/>
        <scheme val="minor"/>
      </rPr>
      <t xml:space="preserve">Hora saída: </t>
    </r>
    <r>
      <rPr>
        <sz val="11"/>
        <color theme="1"/>
        <rFont val="Calibri"/>
        <family val="2"/>
        <scheme val="minor"/>
      </rPr>
      <t>______</t>
    </r>
  </si>
  <si>
    <r>
      <rPr>
        <b/>
        <sz val="11"/>
        <color theme="1"/>
        <rFont val="Calibri"/>
        <family val="2"/>
        <scheme val="minor"/>
      </rPr>
      <t>Motorista:</t>
    </r>
    <r>
      <rPr>
        <sz val="11"/>
        <color theme="1"/>
        <rFont val="Calibri"/>
        <family val="2"/>
        <scheme val="minor"/>
      </rPr>
      <t xml:space="preserve"> ________________</t>
    </r>
  </si>
  <si>
    <r>
      <rPr>
        <b/>
        <sz val="11"/>
        <color theme="1"/>
        <rFont val="Calibri"/>
        <family val="2"/>
        <scheme val="minor"/>
      </rPr>
      <t>KM inicial:</t>
    </r>
    <r>
      <rPr>
        <sz val="11"/>
        <color theme="1"/>
        <rFont val="Calibri"/>
        <family val="2"/>
        <scheme val="minor"/>
      </rPr>
      <t>______</t>
    </r>
  </si>
  <si>
    <r>
      <rPr>
        <b/>
        <sz val="11"/>
        <color theme="1"/>
        <rFont val="Calibri"/>
        <family val="2"/>
        <scheme val="minor"/>
      </rPr>
      <t>Ajudantes:</t>
    </r>
    <r>
      <rPr>
        <sz val="11"/>
        <color theme="1"/>
        <rFont val="Calibri"/>
        <family val="2"/>
        <scheme val="minor"/>
      </rPr>
      <t xml:space="preserve"> ________________</t>
    </r>
  </si>
  <si>
    <r>
      <rPr>
        <b/>
        <sz val="11"/>
        <color theme="1"/>
        <rFont val="Calibri"/>
        <family val="2"/>
        <scheme val="minor"/>
      </rPr>
      <t>Hora carregamento: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Início:</t>
    </r>
    <r>
      <rPr>
        <sz val="11"/>
        <color theme="1"/>
        <rFont val="Calibri"/>
        <family val="2"/>
        <scheme val="minor"/>
      </rPr>
      <t xml:space="preserve"> _______
</t>
    </r>
    <r>
      <rPr>
        <b/>
        <sz val="11"/>
        <color theme="1"/>
        <rFont val="Calibri"/>
        <family val="2"/>
        <scheme val="minor"/>
      </rPr>
      <t xml:space="preserve">Final: </t>
    </r>
    <r>
      <rPr>
        <sz val="11"/>
        <color theme="1"/>
        <rFont val="Calibri"/>
        <family val="2"/>
        <scheme val="minor"/>
      </rPr>
      <t>________</t>
    </r>
  </si>
  <si>
    <r>
      <rPr>
        <b/>
        <sz val="11"/>
        <color theme="1"/>
        <rFont val="Calibri"/>
        <family val="2"/>
        <scheme val="minor"/>
      </rPr>
      <t>KM final:</t>
    </r>
    <r>
      <rPr>
        <sz val="11"/>
        <color theme="1"/>
        <rFont val="Calibri"/>
        <family val="2"/>
        <scheme val="minor"/>
      </rPr>
      <t>______</t>
    </r>
  </si>
  <si>
    <r>
      <rPr>
        <b/>
        <sz val="11"/>
        <color theme="1"/>
        <rFont val="Calibri"/>
        <family val="2"/>
        <scheme val="minor"/>
      </rPr>
      <t>Responsável pela pesagem:</t>
    </r>
    <r>
      <rPr>
        <sz val="11"/>
        <color theme="1"/>
        <rFont val="Calibri"/>
        <family val="2"/>
        <scheme val="minor"/>
      </rPr>
      <t xml:space="preserve">
____________________________</t>
    </r>
  </si>
  <si>
    <r>
      <rPr>
        <b/>
        <sz val="11"/>
        <color theme="1"/>
        <rFont val="Calibri"/>
        <family val="2"/>
        <scheme val="minor"/>
      </rPr>
      <t>Placa:</t>
    </r>
    <r>
      <rPr>
        <sz val="11"/>
        <color theme="1"/>
        <rFont val="Calibri"/>
        <family val="2"/>
        <scheme val="minor"/>
      </rPr>
      <t xml:space="preserve"> __________</t>
    </r>
  </si>
  <si>
    <t>MATERIAIS</t>
  </si>
  <si>
    <t>PAPEL</t>
  </si>
  <si>
    <t>PLÁSTICO</t>
  </si>
  <si>
    <t>PESO (KG)</t>
  </si>
  <si>
    <t>TOTAL 01</t>
  </si>
  <si>
    <t>TOTAL 02</t>
  </si>
  <si>
    <t>METAL</t>
  </si>
  <si>
    <t>VIDRO</t>
  </si>
  <si>
    <t>TOTAL 03</t>
  </si>
  <si>
    <t>TOTAL 04</t>
  </si>
  <si>
    <t>TOTAL BRUTO</t>
  </si>
  <si>
    <t>OUTROS MATERIAIS</t>
  </si>
  <si>
    <t>Desconto</t>
  </si>
  <si>
    <t>Outros descontos</t>
  </si>
  <si>
    <t>TOTAL LÍQUIDO</t>
  </si>
  <si>
    <t>___________________</t>
  </si>
  <si>
    <t>_____________________</t>
  </si>
  <si>
    <t>Assinatura Motorista</t>
  </si>
  <si>
    <t>Assinatura Responsável</t>
  </si>
  <si>
    <t>Observações:</t>
  </si>
  <si>
    <t>TOTAL 05</t>
  </si>
  <si>
    <t>12. OUTROS CONTROLES</t>
  </si>
  <si>
    <t>12.1 Folha Mensal da Equipe Envolvida</t>
  </si>
  <si>
    <t>12.2 Modelo MM</t>
  </si>
  <si>
    <t>Recebeu Carta de Intenção</t>
  </si>
  <si>
    <t>Tipo de material:</t>
  </si>
  <si>
    <t xml:space="preserve">Entrada  </t>
  </si>
  <si>
    <t>Saída</t>
  </si>
  <si>
    <t>Quantidade KG</t>
  </si>
  <si>
    <t xml:space="preserve">Valor Unitário R$ </t>
  </si>
  <si>
    <t xml:space="preserve">Valor </t>
  </si>
  <si>
    <t xml:space="preserve">Total </t>
  </si>
  <si>
    <t>Saldo inicial</t>
  </si>
  <si>
    <t>MÉTODO: MÉDIA PONDERADA</t>
  </si>
  <si>
    <t xml:space="preserve">         </t>
  </si>
  <si>
    <t>Estoque de Materiais (MODELO 04)</t>
  </si>
  <si>
    <t>FLUXO DE CAIXA</t>
  </si>
  <si>
    <t>DATA:</t>
  </si>
  <si>
    <t>Saldo R$</t>
  </si>
  <si>
    <t>SALDO CAIXA</t>
  </si>
  <si>
    <t>SALDO BANCO</t>
  </si>
  <si>
    <t>TOTAL DE RECURSOS DISPONÍVEL</t>
  </si>
  <si>
    <t>ESTOQUE</t>
  </si>
  <si>
    <t>DISPONÍVEL COM O ESTOQUE</t>
  </si>
  <si>
    <t>DISPONIBILIDADE (RECEITAS X DESPESAS)</t>
  </si>
  <si>
    <t>12.3 Resumo</t>
  </si>
  <si>
    <t>11. FLUXO GERAL</t>
  </si>
  <si>
    <t>Valor R$</t>
  </si>
  <si>
    <t>RECEITAS COM A VENDA DO MATERIAL/PRODUTO "A"</t>
  </si>
  <si>
    <t>RECEITAS COM A VENDA DO MATERIAL/PRODUTO "B"</t>
  </si>
  <si>
    <t>INGRESSO TOTAL</t>
  </si>
  <si>
    <t>CUSTOS COM A OPERAÇÃO</t>
  </si>
  <si>
    <t>DESPESAS ADMINSITRATIVA</t>
  </si>
  <si>
    <t>TOTAIS DISPÊNDIOS</t>
  </si>
  <si>
    <t>SALDO (INGRESSOS - DISPÊNDIOS)</t>
  </si>
  <si>
    <t>REPASSE EES COOPERADOS</t>
  </si>
  <si>
    <t>DISPONIVEL (=)</t>
  </si>
  <si>
    <t>11.2 Demostrativo Financeiro</t>
  </si>
  <si>
    <t>11.1 Fluxo de Caixa</t>
  </si>
  <si>
    <t>MÊS/ANO : ____________/2017</t>
  </si>
  <si>
    <t>____/_____/2017</t>
  </si>
  <si>
    <t>DEMOSTRATIVO FINANCEIRO</t>
  </si>
  <si>
    <t>EXEMPLOS</t>
  </si>
  <si>
    <t>FLUXO GERAL</t>
  </si>
  <si>
    <t>1.1 Lista de Cadastro dos EES</t>
  </si>
  <si>
    <t>1. CADASTRO EES E COOPERADOS/AS DA REDE</t>
  </si>
  <si>
    <t>6.2 Controle de Viagens dos Veículos</t>
  </si>
  <si>
    <t>6. CONTROLE DE VEÍCULOS</t>
  </si>
  <si>
    <t>6.1 Custos de Veículo (cálculo por unidade de veículo)</t>
  </si>
  <si>
    <t>9. CAIXA</t>
  </si>
  <si>
    <t>Movimentação em dinheiro/cheque</t>
  </si>
  <si>
    <t>10. BANCO</t>
  </si>
  <si>
    <t>Movimentação Bancária</t>
  </si>
  <si>
    <t>Resumo do Resultado do Exercício</t>
  </si>
  <si>
    <t>BANCO</t>
  </si>
  <si>
    <t>CADASTRO DOS EES E COOPERADOS/AS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</si>
</sst>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_);_(* \(#,##0\);_(* &quot;-&quot;??_);_(@_)"/>
    <numFmt numFmtId="167" formatCode="dd"/>
    <numFmt numFmtId="168" formatCode="dd/mm/yy;@"/>
    <numFmt numFmtId="169" formatCode="_-[$R$-416]\ * #,##0.00_-;\-[$R$-416]\ * #,##0.00_-;_-[$R$-416]\ * &quot;-&quot;??_-;_-@_-"/>
    <numFmt numFmtId="170" formatCode="_-* #,##0_-;\-* #,##0_-;_-* &quot;-&quot;??_-;_-@_-"/>
  </numFmts>
  <fonts count="4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48"/>
      <color rgb="FF333333"/>
      <name val="Calibri"/>
      <family val="2"/>
      <scheme val="minor"/>
    </font>
    <font>
      <b/>
      <sz val="18"/>
      <color rgb="FF333333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Calibri"/>
      <family val="2"/>
      <scheme val="minor"/>
    </font>
    <font>
      <sz val="18"/>
      <color theme="1" tint="0.14999847407452621"/>
      <name val="Calibri"/>
      <family val="2"/>
      <scheme val="minor"/>
    </font>
    <font>
      <b/>
      <sz val="22"/>
      <color rgb="FF333333"/>
      <name val="Calibri"/>
      <family val="2"/>
      <scheme val="minor"/>
    </font>
    <font>
      <b/>
      <sz val="16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2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1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</cellStyleXfs>
  <cellXfs count="30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Alignment="1">
      <alignment horizontal="left" vertical="center" indent="1"/>
    </xf>
    <xf numFmtId="0" fontId="7" fillId="5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1" xfId="0" applyBorder="1"/>
    <xf numFmtId="0" fontId="5" fillId="3" borderId="0" xfId="0" applyFont="1" applyFill="1"/>
    <xf numFmtId="0" fontId="0" fillId="4" borderId="0" xfId="0" applyFill="1"/>
    <xf numFmtId="0" fontId="14" fillId="0" borderId="0" xfId="0" applyFont="1"/>
    <xf numFmtId="14" fontId="15" fillId="0" borderId="0" xfId="0" applyNumberFormat="1" applyFont="1" applyAlignment="1">
      <alignment horizontal="center"/>
    </xf>
    <xf numFmtId="44" fontId="14" fillId="0" borderId="0" xfId="2" applyFont="1"/>
    <xf numFmtId="0" fontId="15" fillId="0" borderId="0" xfId="0" applyFont="1" applyAlignment="1">
      <alignment vertical="center" wrapText="1"/>
    </xf>
    <xf numFmtId="44" fontId="14" fillId="0" borderId="0" xfId="2" applyFont="1" applyAlignment="1">
      <alignment horizontal="right"/>
    </xf>
    <xf numFmtId="10" fontId="15" fillId="0" borderId="0" xfId="4" applyNumberFormat="1" applyFont="1"/>
    <xf numFmtId="44" fontId="14" fillId="0" borderId="0" xfId="2" applyFon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5" fillId="0" borderId="0" xfId="0" applyFont="1"/>
    <xf numFmtId="44" fontId="15" fillId="0" borderId="0" xfId="2" applyFont="1"/>
    <xf numFmtId="14" fontId="22" fillId="0" borderId="0" xfId="0" applyNumberFormat="1" applyFont="1" applyAlignment="1">
      <alignment horizontal="center"/>
    </xf>
    <xf numFmtId="0" fontId="14" fillId="0" borderId="0" xfId="0" applyFont="1" applyBorder="1"/>
    <xf numFmtId="164" fontId="14" fillId="0" borderId="0" xfId="7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11" xfId="0" applyFont="1" applyFill="1" applyBorder="1"/>
    <xf numFmtId="0" fontId="14" fillId="0" borderId="12" xfId="0" applyFont="1" applyFill="1" applyBorder="1"/>
    <xf numFmtId="164" fontId="14" fillId="0" borderId="6" xfId="7" applyFont="1" applyFill="1" applyBorder="1"/>
    <xf numFmtId="0" fontId="14" fillId="0" borderId="13" xfId="0" applyFont="1" applyFill="1" applyBorder="1"/>
    <xf numFmtId="164" fontId="14" fillId="0" borderId="16" xfId="7" applyFont="1" applyBorder="1"/>
    <xf numFmtId="164" fontId="15" fillId="0" borderId="4" xfId="7" applyFont="1" applyBorder="1"/>
    <xf numFmtId="0" fontId="14" fillId="0" borderId="1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64" fontId="15" fillId="0" borderId="0" xfId="7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64" fontId="14" fillId="0" borderId="9" xfId="7" applyFont="1" applyBorder="1"/>
    <xf numFmtId="0" fontId="14" fillId="0" borderId="10" xfId="0" applyFont="1" applyBorder="1"/>
    <xf numFmtId="44" fontId="24" fillId="6" borderId="1" xfId="0" applyNumberFormat="1" applyFont="1" applyFill="1" applyBorder="1"/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29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5" fillId="0" borderId="1" xfId="6" applyFont="1" applyBorder="1" applyAlignment="1">
      <alignment vertical="center"/>
    </xf>
    <xf numFmtId="0" fontId="0" fillId="3" borderId="0" xfId="0" applyFill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3" fontId="14" fillId="9" borderId="4" xfId="3" applyFont="1" applyFill="1" applyBorder="1"/>
    <xf numFmtId="44" fontId="14" fillId="9" borderId="4" xfId="2" applyFont="1" applyFill="1" applyBorder="1"/>
    <xf numFmtId="164" fontId="14" fillId="9" borderId="4" xfId="7" applyFont="1" applyFill="1" applyBorder="1" applyAlignment="1">
      <alignment vertical="center" wrapText="1"/>
    </xf>
    <xf numFmtId="165" fontId="11" fillId="0" borderId="1" xfId="10" applyNumberFormat="1" applyFont="1" applyBorder="1" applyAlignment="1"/>
    <xf numFmtId="14" fontId="11" fillId="0" borderId="1" xfId="10" applyNumberFormat="1" applyFont="1" applyFill="1" applyBorder="1"/>
    <xf numFmtId="43" fontId="11" fillId="0" borderId="1" xfId="3" applyFont="1" applyFill="1" applyBorder="1"/>
    <xf numFmtId="164" fontId="11" fillId="0" borderId="1" xfId="7" applyFont="1" applyBorder="1" applyAlignment="1"/>
    <xf numFmtId="43" fontId="14" fillId="9" borderId="0" xfId="3" applyFont="1" applyFill="1" applyBorder="1"/>
    <xf numFmtId="17" fontId="28" fillId="4" borderId="17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8" borderId="1" xfId="0" applyFont="1" applyFill="1" applyBorder="1"/>
    <xf numFmtId="44" fontId="15" fillId="6" borderId="1" xfId="2" applyFont="1" applyFill="1" applyBorder="1"/>
    <xf numFmtId="44" fontId="15" fillId="0" borderId="1" xfId="2" applyFont="1" applyBorder="1"/>
    <xf numFmtId="44" fontId="15" fillId="0" borderId="1" xfId="2" applyFont="1" applyFill="1" applyBorder="1"/>
    <xf numFmtId="0" fontId="16" fillId="0" borderId="1" xfId="0" applyFont="1" applyBorder="1" applyAlignment="1">
      <alignment horizontal="center" vertical="center"/>
    </xf>
    <xf numFmtId="0" fontId="15" fillId="0" borderId="1" xfId="0" quotePrefix="1" applyFont="1" applyBorder="1"/>
    <xf numFmtId="14" fontId="17" fillId="0" borderId="1" xfId="0" applyNumberFormat="1" applyFont="1" applyBorder="1" applyAlignment="1">
      <alignment horizontal="center"/>
    </xf>
    <xf numFmtId="170" fontId="15" fillId="0" borderId="1" xfId="3" applyNumberFormat="1" applyFont="1" applyBorder="1"/>
    <xf numFmtId="14" fontId="15" fillId="4" borderId="1" xfId="2" applyNumberFormat="1" applyFont="1" applyFill="1" applyBorder="1"/>
    <xf numFmtId="44" fontId="15" fillId="4" borderId="1" xfId="2" applyFont="1" applyFill="1" applyBorder="1"/>
    <xf numFmtId="0" fontId="12" fillId="7" borderId="1" xfId="0" applyFont="1" applyFill="1" applyBorder="1" applyAlignment="1">
      <alignment horizontal="center" vertical="center" wrapText="1"/>
    </xf>
    <xf numFmtId="164" fontId="14" fillId="9" borderId="1" xfId="7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 applyProtection="1">
      <alignment horizontal="center"/>
      <protection locked="0"/>
    </xf>
    <xf numFmtId="0" fontId="19" fillId="0" borderId="1" xfId="0" applyNumberFormat="1" applyFont="1" applyBorder="1" applyAlignment="1" applyProtection="1">
      <alignment horizontal="center"/>
      <protection locked="0"/>
    </xf>
    <xf numFmtId="167" fontId="19" fillId="0" borderId="1" xfId="0" applyNumberFormat="1" applyFont="1" applyBorder="1" applyAlignment="1" applyProtection="1">
      <protection locked="0"/>
    </xf>
    <xf numFmtId="44" fontId="19" fillId="0" borderId="1" xfId="2" applyFont="1" applyBorder="1" applyAlignment="1" applyProtection="1">
      <protection locked="0"/>
    </xf>
    <xf numFmtId="164" fontId="19" fillId="0" borderId="1" xfId="7" applyFont="1" applyBorder="1"/>
    <xf numFmtId="164" fontId="15" fillId="6" borderId="1" xfId="7" applyFont="1" applyFill="1" applyBorder="1"/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8" fontId="19" fillId="0" borderId="1" xfId="0" applyNumberFormat="1" applyFont="1" applyBorder="1"/>
    <xf numFmtId="0" fontId="19" fillId="0" borderId="1" xfId="0" applyFont="1" applyBorder="1"/>
    <xf numFmtId="168" fontId="15" fillId="0" borderId="1" xfId="0" applyNumberFormat="1" applyFont="1" applyBorder="1"/>
    <xf numFmtId="164" fontId="15" fillId="0" borderId="1" xfId="7" applyFont="1" applyBorder="1"/>
    <xf numFmtId="164" fontId="14" fillId="9" borderId="1" xfId="7" applyFont="1" applyFill="1" applyBorder="1"/>
    <xf numFmtId="0" fontId="12" fillId="7" borderId="1" xfId="0" applyFont="1" applyFill="1" applyBorder="1" applyAlignment="1">
      <alignment horizontal="center" vertical="center" wrapText="1"/>
    </xf>
    <xf numFmtId="44" fontId="14" fillId="9" borderId="1" xfId="2" applyFont="1" applyFill="1" applyBorder="1" applyAlignment="1">
      <alignment horizontal="center" vertical="center" wrapText="1"/>
    </xf>
    <xf numFmtId="44" fontId="15" fillId="0" borderId="1" xfId="2" applyFont="1" applyBorder="1" applyAlignment="1">
      <alignment horizontal="right"/>
    </xf>
    <xf numFmtId="44" fontId="21" fillId="0" borderId="1" xfId="2" quotePrefix="1" applyFont="1" applyBorder="1"/>
    <xf numFmtId="14" fontId="15" fillId="0" borderId="1" xfId="0" applyNumberFormat="1" applyFont="1" applyBorder="1" applyAlignment="1">
      <alignment horizontal="center" vertical="center" wrapText="1"/>
    </xf>
    <xf numFmtId="44" fontId="14" fillId="9" borderId="1" xfId="2" applyFont="1" applyFill="1" applyBorder="1"/>
    <xf numFmtId="14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2" fillId="9" borderId="1" xfId="0" applyFont="1" applyFill="1" applyBorder="1" applyAlignment="1">
      <alignment horizontal="center" vertical="center" wrapText="1"/>
    </xf>
    <xf numFmtId="44" fontId="15" fillId="9" borderId="1" xfId="2" applyFont="1" applyFill="1" applyBorder="1"/>
    <xf numFmtId="14" fontId="15" fillId="0" borderId="1" xfId="0" applyNumberFormat="1" applyFont="1" applyBorder="1" applyAlignment="1" applyProtection="1">
      <alignment horizontal="center"/>
      <protection locked="0"/>
    </xf>
    <xf numFmtId="44" fontId="15" fillId="0" borderId="1" xfId="2" applyFont="1" applyBorder="1" applyProtection="1">
      <protection locked="0"/>
    </xf>
    <xf numFmtId="0" fontId="34" fillId="0" borderId="0" xfId="0" applyFont="1" applyAlignment="1">
      <alignment horizontal="right" vertical="center"/>
    </xf>
    <xf numFmtId="44" fontId="14" fillId="9" borderId="20" xfId="2" applyFont="1" applyFill="1" applyBorder="1"/>
    <xf numFmtId="0" fontId="34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0" fontId="23" fillId="16" borderId="3" xfId="0" applyFont="1" applyFill="1" applyBorder="1" applyAlignment="1">
      <alignment horizontal="center" vertical="center"/>
    </xf>
    <xf numFmtId="2" fontId="6" fillId="4" borderId="1" xfId="0" applyNumberFormat="1" applyFont="1" applyFill="1" applyBorder="1"/>
    <xf numFmtId="0" fontId="6" fillId="0" borderId="0" xfId="0" applyFont="1" applyAlignment="1">
      <alignment horizontal="left" vertical="center"/>
    </xf>
    <xf numFmtId="1" fontId="6" fillId="4" borderId="3" xfId="0" applyNumberFormat="1" applyFont="1" applyFill="1" applyBorder="1"/>
    <xf numFmtId="44" fontId="37" fillId="6" borderId="1" xfId="2" applyFont="1" applyFill="1" applyBorder="1" applyAlignment="1">
      <alignment horizontal="center" vertical="center"/>
    </xf>
    <xf numFmtId="0" fontId="36" fillId="9" borderId="2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14" fontId="0" fillId="0" borderId="1" xfId="0" applyNumberFormat="1" applyBorder="1"/>
    <xf numFmtId="0" fontId="8" fillId="0" borderId="1" xfId="0" applyFont="1" applyBorder="1"/>
    <xf numFmtId="44" fontId="0" fillId="0" borderId="1" xfId="0" applyNumberFormat="1" applyFont="1" applyBorder="1"/>
    <xf numFmtId="44" fontId="0" fillId="0" borderId="1" xfId="0" applyNumberFormat="1" applyFont="1" applyFill="1" applyBorder="1"/>
    <xf numFmtId="44" fontId="7" fillId="7" borderId="1" xfId="0" applyNumberFormat="1" applyFont="1" applyFill="1" applyBorder="1" applyAlignment="1">
      <alignment vertical="center"/>
    </xf>
    <xf numFmtId="44" fontId="27" fillId="9" borderId="1" xfId="0" applyNumberFormat="1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43" fontId="11" fillId="10" borderId="1" xfId="3" applyFont="1" applyFill="1" applyBorder="1"/>
    <xf numFmtId="0" fontId="26" fillId="9" borderId="1" xfId="5" applyFont="1" applyFill="1" applyBorder="1" applyAlignment="1">
      <alignment vertical="center"/>
    </xf>
    <xf numFmtId="43" fontId="26" fillId="9" borderId="1" xfId="5" applyNumberFormat="1" applyFont="1" applyFill="1" applyBorder="1" applyAlignment="1">
      <alignment vertical="center"/>
    </xf>
    <xf numFmtId="43" fontId="30" fillId="9" borderId="1" xfId="5" applyNumberFormat="1" applyFont="1" applyFill="1" applyBorder="1" applyAlignment="1">
      <alignment vertical="center"/>
    </xf>
    <xf numFmtId="0" fontId="11" fillId="11" borderId="1" xfId="6" applyFont="1" applyFill="1" applyBorder="1" applyAlignment="1">
      <alignment vertical="center"/>
    </xf>
    <xf numFmtId="43" fontId="11" fillId="6" borderId="1" xfId="3" applyFont="1" applyFill="1" applyBorder="1"/>
    <xf numFmtId="43" fontId="34" fillId="9" borderId="1" xfId="5" applyNumberFormat="1" applyFont="1" applyFill="1" applyBorder="1" applyAlignment="1">
      <alignment vertical="center"/>
    </xf>
    <xf numFmtId="43" fontId="35" fillId="9" borderId="1" xfId="5" applyNumberFormat="1" applyFont="1" applyFill="1" applyBorder="1" applyAlignment="1">
      <alignment vertical="center"/>
    </xf>
    <xf numFmtId="170" fontId="34" fillId="9" borderId="1" xfId="3" applyNumberFormat="1" applyFont="1" applyFill="1" applyBorder="1"/>
    <xf numFmtId="0" fontId="25" fillId="7" borderId="1" xfId="0" applyFont="1" applyFill="1" applyBorder="1" applyAlignment="1">
      <alignment horizontal="center" vertical="center"/>
    </xf>
    <xf numFmtId="9" fontId="7" fillId="7" borderId="1" xfId="4" applyFont="1" applyFill="1" applyBorder="1" applyAlignment="1">
      <alignment horizontal="center" vertical="center"/>
    </xf>
    <xf numFmtId="9" fontId="7" fillId="7" borderId="1" xfId="8" applyFont="1" applyFill="1" applyBorder="1" applyAlignment="1">
      <alignment horizontal="center" vertical="center"/>
    </xf>
    <xf numFmtId="0" fontId="0" fillId="0" borderId="0" xfId="0" applyBorder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0" fillId="0" borderId="40" xfId="0" applyBorder="1"/>
    <xf numFmtId="0" fontId="0" fillId="0" borderId="26" xfId="0" applyBorder="1"/>
    <xf numFmtId="0" fontId="0" fillId="4" borderId="0" xfId="0" applyFill="1" applyBorder="1"/>
    <xf numFmtId="0" fontId="0" fillId="0" borderId="41" xfId="0" applyBorder="1"/>
    <xf numFmtId="0" fontId="0" fillId="0" borderId="42" xfId="0" applyBorder="1"/>
    <xf numFmtId="0" fontId="0" fillId="4" borderId="0" xfId="0" applyFill="1" applyBorder="1" applyAlignment="1">
      <alignment horizontal="center"/>
    </xf>
    <xf numFmtId="0" fontId="0" fillId="0" borderId="35" xfId="0" applyBorder="1"/>
    <xf numFmtId="0" fontId="0" fillId="0" borderId="15" xfId="0" applyBorder="1"/>
    <xf numFmtId="0" fontId="0" fillId="0" borderId="0" xfId="0" applyFill="1" applyBorder="1"/>
    <xf numFmtId="9" fontId="7" fillId="7" borderId="40" xfId="8" applyFont="1" applyFill="1" applyBorder="1" applyAlignment="1">
      <alignment horizontal="center" vertical="center"/>
    </xf>
    <xf numFmtId="9" fontId="7" fillId="7" borderId="26" xfId="8" applyFont="1" applyFill="1" applyBorder="1" applyAlignment="1">
      <alignment horizontal="center" vertical="center"/>
    </xf>
    <xf numFmtId="0" fontId="38" fillId="16" borderId="43" xfId="0" applyFont="1" applyFill="1" applyBorder="1" applyAlignment="1">
      <alignment horizontal="center" vertical="center"/>
    </xf>
    <xf numFmtId="0" fontId="39" fillId="16" borderId="44" xfId="0" applyFont="1" applyFill="1" applyBorder="1" applyAlignment="1">
      <alignment horizontal="center" vertical="center"/>
    </xf>
    <xf numFmtId="0" fontId="39" fillId="16" borderId="43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Fill="1" applyBorder="1" applyAlignment="1">
      <alignment vertical="center"/>
    </xf>
    <xf numFmtId="0" fontId="40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right" vertical="center"/>
    </xf>
    <xf numFmtId="3" fontId="6" fillId="10" borderId="1" xfId="0" applyNumberFormat="1" applyFont="1" applyFill="1" applyBorder="1" applyAlignment="1">
      <alignment horizontal="center" vertical="center"/>
    </xf>
    <xf numFmtId="4" fontId="6" fillId="10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42" fillId="17" borderId="1" xfId="0" applyFont="1" applyFill="1" applyBorder="1" applyAlignment="1">
      <alignment horizontal="center" vertical="center"/>
    </xf>
    <xf numFmtId="0" fontId="40" fillId="10" borderId="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42" fillId="6" borderId="20" xfId="0" applyFont="1" applyFill="1" applyBorder="1" applyAlignment="1">
      <alignment horizontal="center" vertical="center"/>
    </xf>
    <xf numFmtId="0" fontId="42" fillId="17" borderId="20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vertical="center"/>
    </xf>
    <xf numFmtId="0" fontId="6" fillId="10" borderId="20" xfId="0" applyFont="1" applyFill="1" applyBorder="1" applyAlignment="1">
      <alignment horizontal="right" vertical="center"/>
    </xf>
    <xf numFmtId="0" fontId="36" fillId="0" borderId="45" xfId="0" applyFont="1" applyBorder="1" applyAlignment="1">
      <alignment horizontal="center" vertical="center"/>
    </xf>
    <xf numFmtId="0" fontId="36" fillId="0" borderId="45" xfId="0" applyFont="1" applyBorder="1" applyAlignment="1">
      <alignment vertical="center"/>
    </xf>
    <xf numFmtId="0" fontId="36" fillId="0" borderId="44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2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 wrapText="1"/>
    </xf>
    <xf numFmtId="0" fontId="38" fillId="9" borderId="1" xfId="0" applyFont="1" applyFill="1" applyBorder="1" applyAlignment="1">
      <alignment vertical="center" wrapText="1"/>
    </xf>
    <xf numFmtId="0" fontId="23" fillId="9" borderId="1" xfId="0" applyFont="1" applyFill="1" applyBorder="1" applyAlignment="1">
      <alignment vertical="center" wrapText="1"/>
    </xf>
    <xf numFmtId="0" fontId="44" fillId="19" borderId="1" xfId="0" applyFont="1" applyFill="1" applyBorder="1" applyAlignment="1">
      <alignment vertical="center" wrapText="1"/>
    </xf>
    <xf numFmtId="0" fontId="43" fillId="19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4" fontId="44" fillId="19" borderId="1" xfId="0" applyNumberFormat="1" applyFont="1" applyFill="1" applyBorder="1" applyAlignment="1">
      <alignment horizontal="center" vertical="center"/>
    </xf>
    <xf numFmtId="4" fontId="38" fillId="9" borderId="1" xfId="0" applyNumberFormat="1" applyFont="1" applyFill="1" applyBorder="1" applyAlignment="1">
      <alignment horizontal="center" vertical="center"/>
    </xf>
    <xf numFmtId="44" fontId="45" fillId="9" borderId="4" xfId="2" applyFont="1" applyFill="1" applyBorder="1"/>
    <xf numFmtId="44" fontId="18" fillId="9" borderId="4" xfId="2" applyFont="1" applyFill="1" applyBorder="1"/>
    <xf numFmtId="44" fontId="14" fillId="0" borderId="0" xfId="2" applyFont="1" applyFill="1"/>
    <xf numFmtId="44" fontId="14" fillId="0" borderId="0" xfId="2" applyFont="1" applyFill="1" applyAlignment="1">
      <alignment horizontal="right"/>
    </xf>
    <xf numFmtId="44" fontId="14" fillId="0" borderId="0" xfId="2" applyFont="1" applyFill="1" applyAlignment="1">
      <alignment horizontal="right" vertical="center"/>
    </xf>
    <xf numFmtId="43" fontId="14" fillId="0" borderId="0" xfId="3" applyFont="1" applyFill="1" applyBorder="1"/>
    <xf numFmtId="10" fontId="15" fillId="0" borderId="0" xfId="4" applyNumberFormat="1" applyFont="1" applyFill="1"/>
    <xf numFmtId="0" fontId="7" fillId="18" borderId="1" xfId="0" applyFont="1" applyFill="1" applyBorder="1" applyAlignment="1">
      <alignment horizontal="center" vertical="center"/>
    </xf>
    <xf numFmtId="17" fontId="28" fillId="4" borderId="1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4" fillId="12" borderId="18" xfId="6" applyFont="1" applyFill="1" applyBorder="1" applyAlignment="1">
      <alignment horizontal="center" vertical="center"/>
    </xf>
    <xf numFmtId="0" fontId="14" fillId="12" borderId="2" xfId="6" applyFont="1" applyFill="1" applyBorder="1" applyAlignment="1">
      <alignment horizontal="center" vertical="center"/>
    </xf>
    <xf numFmtId="0" fontId="14" fillId="13" borderId="18" xfId="6" applyFont="1" applyFill="1" applyBorder="1" applyAlignment="1">
      <alignment horizontal="center" vertical="center"/>
    </xf>
    <xf numFmtId="0" fontId="14" fillId="13" borderId="2" xfId="6" applyFont="1" applyFill="1" applyBorder="1" applyAlignment="1">
      <alignment horizontal="center" vertical="center"/>
    </xf>
    <xf numFmtId="0" fontId="14" fillId="14" borderId="18" xfId="6" applyFont="1" applyFill="1" applyBorder="1" applyAlignment="1">
      <alignment horizontal="center" vertical="center"/>
    </xf>
    <xf numFmtId="0" fontId="14" fillId="14" borderId="2" xfId="6" applyFont="1" applyFill="1" applyBorder="1" applyAlignment="1">
      <alignment horizontal="center" vertical="center"/>
    </xf>
    <xf numFmtId="0" fontId="14" fillId="15" borderId="18" xfId="6" applyFont="1" applyFill="1" applyBorder="1" applyAlignment="1">
      <alignment horizontal="center" vertical="center"/>
    </xf>
    <xf numFmtId="0" fontId="14" fillId="15" borderId="2" xfId="6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37" fillId="0" borderId="43" xfId="0" applyFont="1" applyBorder="1" applyAlignment="1">
      <alignment horizontal="right" vertical="center"/>
    </xf>
    <xf numFmtId="0" fontId="37" fillId="0" borderId="45" xfId="0" applyFont="1" applyBorder="1" applyAlignment="1">
      <alignment horizontal="right" vertical="center"/>
    </xf>
    <xf numFmtId="0" fontId="42" fillId="6" borderId="20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40" fillId="17" borderId="1" xfId="0" applyFont="1" applyFill="1" applyBorder="1" applyAlignment="1">
      <alignment horizontal="center" vertical="center"/>
    </xf>
    <xf numFmtId="0" fontId="40" fillId="10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6" borderId="3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 wrapText="1"/>
    </xf>
    <xf numFmtId="0" fontId="36" fillId="17" borderId="3" xfId="0" applyFont="1" applyFill="1" applyBorder="1" applyAlignment="1">
      <alignment horizontal="center" vertical="center" wrapText="1"/>
    </xf>
    <xf numFmtId="0" fontId="40" fillId="17" borderId="1" xfId="0" applyFont="1" applyFill="1" applyBorder="1" applyAlignment="1">
      <alignment horizontal="center" vertical="center" wrapText="1"/>
    </xf>
    <xf numFmtId="0" fontId="40" fillId="17" borderId="3" xfId="0" applyFont="1" applyFill="1" applyBorder="1" applyAlignment="1">
      <alignment horizontal="center" vertical="center" wrapText="1"/>
    </xf>
    <xf numFmtId="0" fontId="40" fillId="17" borderId="3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36" fillId="10" borderId="3" xfId="0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 wrapText="1"/>
    </xf>
    <xf numFmtId="0" fontId="40" fillId="10" borderId="3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right" vertical="center" wrapText="1"/>
    </xf>
    <xf numFmtId="0" fontId="12" fillId="7" borderId="19" xfId="0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/>
    </xf>
    <xf numFmtId="0" fontId="23" fillId="16" borderId="18" xfId="0" applyFont="1" applyFill="1" applyBorder="1" applyAlignment="1">
      <alignment horizontal="center" vertical="center" wrapText="1"/>
    </xf>
    <xf numFmtId="0" fontId="23" fillId="16" borderId="19" xfId="0" applyFont="1" applyFill="1" applyBorder="1" applyAlignment="1">
      <alignment horizontal="center" vertical="center" wrapText="1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1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" xfId="0" applyFont="1" applyFill="1" applyBorder="1" applyAlignment="1">
      <alignment horizontal="center" vertical="center"/>
    </xf>
    <xf numFmtId="0" fontId="23" fillId="16" borderId="3" xfId="0" applyFont="1" applyFill="1" applyBorder="1" applyAlignment="1">
      <alignment horizontal="center" vertical="center"/>
    </xf>
    <xf numFmtId="0" fontId="23" fillId="16" borderId="21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166" fontId="15" fillId="0" borderId="1" xfId="3" applyNumberFormat="1" applyFont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 wrapText="1"/>
    </xf>
    <xf numFmtId="167" fontId="15" fillId="0" borderId="1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Border="1" applyAlignment="1">
      <alignment horizontal="center" vertical="center"/>
    </xf>
    <xf numFmtId="4" fontId="8" fillId="9" borderId="1" xfId="0" applyNumberFormat="1" applyFont="1" applyFill="1" applyBorder="1" applyAlignment="1">
      <alignment horizontal="center" vertical="center"/>
    </xf>
    <xf numFmtId="4" fontId="44" fillId="19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3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9" fontId="7" fillId="7" borderId="32" xfId="8" applyFont="1" applyFill="1" applyBorder="1" applyAlignment="1">
      <alignment horizontal="center" vertical="center"/>
    </xf>
    <xf numFmtId="9" fontId="7" fillId="7" borderId="24" xfId="8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11">
    <cellStyle name="Hiperlink" xfId="1" builtinId="8"/>
    <cellStyle name="Moeda" xfId="2" builtinId="4"/>
    <cellStyle name="Moeda 2" xfId="7"/>
    <cellStyle name="Normal" xfId="0" builtinId="0"/>
    <cellStyle name="Normal 2" xfId="6"/>
    <cellStyle name="Porcentagem" xfId="4" builtinId="5"/>
    <cellStyle name="Porcentagem 2" xfId="8"/>
    <cellStyle name="Separador de milhares 2" xfId="9"/>
    <cellStyle name="Título" xfId="5" builtinId="15"/>
    <cellStyle name="Vírgula" xfId="3" builtinId="3"/>
    <cellStyle name="Vírgula 3" xfId="10"/>
  </cellStyles>
  <dxfs count="0"/>
  <tableStyles count="0" defaultTableStyle="TableStyleMedium2" defaultPivotStyle="PivotStyleLight16"/>
  <colors>
    <mruColors>
      <color rgb="FFFF9900"/>
      <color rgb="FF21518B"/>
      <color rgb="FFA2A0A0"/>
      <color rgb="FF00FA71"/>
      <color rgb="FFFF5B5B"/>
      <color rgb="FF69D8FF"/>
      <color rgb="FFFFFF9B"/>
      <color rgb="FFCC0000"/>
      <color rgb="FF333333"/>
      <color rgb="FF76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luxo_Geral!A1"/><Relationship Id="rId2" Type="http://schemas.openxmlformats.org/officeDocument/2006/relationships/image" Target="../media/image1.png"/><Relationship Id="rId1" Type="http://schemas.openxmlformats.org/officeDocument/2006/relationships/hyperlink" Target="#'Ini'!B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For&#231;aTrabalho!A1"/><Relationship Id="rId1" Type="http://schemas.openxmlformats.org/officeDocument/2006/relationships/hyperlink" Target="#'Ini'!B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For&#231;aTrabalho!A1"/><Relationship Id="rId1" Type="http://schemas.openxmlformats.org/officeDocument/2006/relationships/hyperlink" Target="#'Ini'!B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DRE!A1"/><Relationship Id="rId1" Type="http://schemas.openxmlformats.org/officeDocument/2006/relationships/hyperlink" Target="#'Ini'!B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role!A1"/><Relationship Id="rId1" Type="http://schemas.openxmlformats.org/officeDocument/2006/relationships/hyperlink" Target="#'Ini'!B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i'!B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i'!B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i'!B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i'!B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Patrim&#244;nio!A1"/><Relationship Id="rId1" Type="http://schemas.openxmlformats.org/officeDocument/2006/relationships/hyperlink" Target="#'Ini'!B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Balan&#231;o!A1"/><Relationship Id="rId1" Type="http://schemas.openxmlformats.org/officeDocument/2006/relationships/hyperlink" Target="#'Ini'!B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For&#231;aTrabalho!A1"/><Relationship Id="rId1" Type="http://schemas.openxmlformats.org/officeDocument/2006/relationships/hyperlink" Target="#'Ini'!B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Operacional!A1"/><Relationship Id="rId1" Type="http://schemas.openxmlformats.org/officeDocument/2006/relationships/hyperlink" Target="#'Ini'!B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1</xdr:row>
      <xdr:rowOff>486836</xdr:rowOff>
    </xdr:from>
    <xdr:to>
      <xdr:col>0</xdr:col>
      <xdr:colOff>1763447</xdr:colOff>
      <xdr:row>2</xdr:row>
      <xdr:rowOff>24609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Menu </a:t>
          </a:r>
        </a:p>
      </xdr:txBody>
    </xdr:sp>
    <xdr:clientData/>
  </xdr:twoCellAnchor>
  <xdr:twoCellAnchor editAs="absolute">
    <xdr:from>
      <xdr:col>0</xdr:col>
      <xdr:colOff>260878</xdr:colOff>
      <xdr:row>3</xdr:row>
      <xdr:rowOff>199759</xdr:rowOff>
    </xdr:from>
    <xdr:to>
      <xdr:col>0</xdr:col>
      <xdr:colOff>1579559</xdr:colOff>
      <xdr:row>3</xdr:row>
      <xdr:rowOff>200817</xdr:rowOff>
    </xdr:to>
    <xdr:cxnSp macro="">
      <xdr:nvCxnSpPr>
        <xdr:cNvPr id="6" name="Conector reto 5"/>
        <xdr:cNvCxnSpPr/>
      </xdr:nvCxnSpPr>
      <xdr:spPr>
        <a:xfrm flipV="1">
          <a:off x="260878" y="175947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12700</xdr:colOff>
      <xdr:row>2</xdr:row>
      <xdr:rowOff>161131</xdr:rowOff>
    </xdr:from>
    <xdr:to>
      <xdr:col>1</xdr:col>
      <xdr:colOff>25928</xdr:colOff>
      <xdr:row>3</xdr:row>
      <xdr:rowOff>23547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27944"/>
          <a:ext cx="1858697" cy="255322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Menu inicial</a:t>
          </a:r>
        </a:p>
      </xdr:txBody>
    </xdr:sp>
    <xdr:clientData/>
  </xdr:twoCellAnchor>
  <xdr:twoCellAnchor editAs="oneCell">
    <xdr:from>
      <xdr:col>2</xdr:col>
      <xdr:colOff>0</xdr:colOff>
      <xdr:row>2</xdr:row>
      <xdr:rowOff>381000</xdr:rowOff>
    </xdr:from>
    <xdr:to>
      <xdr:col>18</xdr:col>
      <xdr:colOff>566209</xdr:colOff>
      <xdr:row>2</xdr:row>
      <xdr:rowOff>381000</xdr:rowOff>
    </xdr:to>
    <xdr:cxnSp macro="">
      <xdr:nvCxnSpPr>
        <xdr:cNvPr id="17" name="Conector reto 16"/>
        <xdr:cNvCxnSpPr/>
      </xdr:nvCxnSpPr>
      <xdr:spPr>
        <a:xfrm>
          <a:off x="2106083" y="1566333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5</xdr:row>
      <xdr:rowOff>0</xdr:rowOff>
    </xdr:from>
    <xdr:to>
      <xdr:col>18</xdr:col>
      <xdr:colOff>566209</xdr:colOff>
      <xdr:row>5</xdr:row>
      <xdr:rowOff>0</xdr:rowOff>
    </xdr:to>
    <xdr:cxnSp macro="">
      <xdr:nvCxnSpPr>
        <xdr:cNvPr id="21" name="Conector reto 20"/>
        <xdr:cNvCxnSpPr/>
      </xdr:nvCxnSpPr>
      <xdr:spPr>
        <a:xfrm>
          <a:off x="2106083" y="4074588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7</xdr:row>
      <xdr:rowOff>0</xdr:rowOff>
    </xdr:from>
    <xdr:to>
      <xdr:col>18</xdr:col>
      <xdr:colOff>566209</xdr:colOff>
      <xdr:row>7</xdr:row>
      <xdr:rowOff>0</xdr:rowOff>
    </xdr:to>
    <xdr:cxnSp macro="">
      <xdr:nvCxnSpPr>
        <xdr:cNvPr id="23" name="Conector reto 22"/>
        <xdr:cNvCxnSpPr/>
      </xdr:nvCxnSpPr>
      <xdr:spPr>
        <a:xfrm>
          <a:off x="2106083" y="5450422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8</xdr:row>
      <xdr:rowOff>137584</xdr:rowOff>
    </xdr:from>
    <xdr:to>
      <xdr:col>18</xdr:col>
      <xdr:colOff>566209</xdr:colOff>
      <xdr:row>8</xdr:row>
      <xdr:rowOff>137584</xdr:rowOff>
    </xdr:to>
    <xdr:cxnSp macro="">
      <xdr:nvCxnSpPr>
        <xdr:cNvPr id="25" name="Conector reto 24"/>
        <xdr:cNvCxnSpPr/>
      </xdr:nvCxnSpPr>
      <xdr:spPr>
        <a:xfrm>
          <a:off x="2106083" y="3153834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11</xdr:row>
      <xdr:rowOff>0</xdr:rowOff>
    </xdr:from>
    <xdr:to>
      <xdr:col>18</xdr:col>
      <xdr:colOff>566209</xdr:colOff>
      <xdr:row>11</xdr:row>
      <xdr:rowOff>0</xdr:rowOff>
    </xdr:to>
    <xdr:cxnSp macro="">
      <xdr:nvCxnSpPr>
        <xdr:cNvPr id="27" name="Conector reto 26"/>
        <xdr:cNvCxnSpPr/>
      </xdr:nvCxnSpPr>
      <xdr:spPr>
        <a:xfrm>
          <a:off x="2106083" y="8202088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12</xdr:row>
      <xdr:rowOff>5</xdr:rowOff>
    </xdr:from>
    <xdr:to>
      <xdr:col>18</xdr:col>
      <xdr:colOff>566209</xdr:colOff>
      <xdr:row>12</xdr:row>
      <xdr:rowOff>5</xdr:rowOff>
    </xdr:to>
    <xdr:cxnSp macro="">
      <xdr:nvCxnSpPr>
        <xdr:cNvPr id="29" name="Conector reto 28"/>
        <xdr:cNvCxnSpPr/>
      </xdr:nvCxnSpPr>
      <xdr:spPr>
        <a:xfrm>
          <a:off x="2106083" y="4074588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12</xdr:row>
      <xdr:rowOff>137583</xdr:rowOff>
    </xdr:from>
    <xdr:to>
      <xdr:col>18</xdr:col>
      <xdr:colOff>566209</xdr:colOff>
      <xdr:row>12</xdr:row>
      <xdr:rowOff>137583</xdr:rowOff>
    </xdr:to>
    <xdr:cxnSp macro="">
      <xdr:nvCxnSpPr>
        <xdr:cNvPr id="20" name="Conector reto 19"/>
        <xdr:cNvCxnSpPr/>
      </xdr:nvCxnSpPr>
      <xdr:spPr>
        <a:xfrm>
          <a:off x="2106083" y="4212166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14</xdr:row>
      <xdr:rowOff>10584</xdr:rowOff>
    </xdr:from>
    <xdr:to>
      <xdr:col>18</xdr:col>
      <xdr:colOff>566209</xdr:colOff>
      <xdr:row>14</xdr:row>
      <xdr:rowOff>10584</xdr:rowOff>
    </xdr:to>
    <xdr:cxnSp macro="">
      <xdr:nvCxnSpPr>
        <xdr:cNvPr id="22" name="Conector reto 21"/>
        <xdr:cNvCxnSpPr/>
      </xdr:nvCxnSpPr>
      <xdr:spPr>
        <a:xfrm>
          <a:off x="2106083" y="4646084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40799</xdr:colOff>
      <xdr:row>1</xdr:row>
      <xdr:rowOff>488155</xdr:rowOff>
    </xdr:to>
    <xdr:pic>
      <xdr:nvPicPr>
        <xdr:cNvPr id="28" name="Imagem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6268" cy="91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222250</xdr:colOff>
      <xdr:row>2</xdr:row>
      <xdr:rowOff>50270</xdr:rowOff>
    </xdr:from>
    <xdr:to>
      <xdr:col>0</xdr:col>
      <xdr:colOff>1540931</xdr:colOff>
      <xdr:row>2</xdr:row>
      <xdr:rowOff>51328</xdr:rowOff>
    </xdr:to>
    <xdr:cxnSp macro="">
      <xdr:nvCxnSpPr>
        <xdr:cNvPr id="31" name="Conector reto 30"/>
        <xdr:cNvCxnSpPr/>
      </xdr:nvCxnSpPr>
      <xdr:spPr>
        <a:xfrm flipV="1">
          <a:off x="222250" y="121708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21167</xdr:colOff>
      <xdr:row>14</xdr:row>
      <xdr:rowOff>116416</xdr:rowOff>
    </xdr:from>
    <xdr:to>
      <xdr:col>18</xdr:col>
      <xdr:colOff>587376</xdr:colOff>
      <xdr:row>14</xdr:row>
      <xdr:rowOff>116416</xdr:rowOff>
    </xdr:to>
    <xdr:cxnSp macro="">
      <xdr:nvCxnSpPr>
        <xdr:cNvPr id="30" name="Conector reto 29"/>
        <xdr:cNvCxnSpPr/>
      </xdr:nvCxnSpPr>
      <xdr:spPr>
        <a:xfrm>
          <a:off x="1947334" y="4720166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10580</xdr:colOff>
      <xdr:row>16</xdr:row>
      <xdr:rowOff>10583</xdr:rowOff>
    </xdr:from>
    <xdr:to>
      <xdr:col>18</xdr:col>
      <xdr:colOff>576789</xdr:colOff>
      <xdr:row>16</xdr:row>
      <xdr:rowOff>10583</xdr:rowOff>
    </xdr:to>
    <xdr:cxnSp macro="">
      <xdr:nvCxnSpPr>
        <xdr:cNvPr id="32" name="Conector reto 31"/>
        <xdr:cNvCxnSpPr/>
      </xdr:nvCxnSpPr>
      <xdr:spPr>
        <a:xfrm>
          <a:off x="1936747" y="5111750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10</xdr:row>
      <xdr:rowOff>0</xdr:rowOff>
    </xdr:from>
    <xdr:to>
      <xdr:col>18</xdr:col>
      <xdr:colOff>566209</xdr:colOff>
      <xdr:row>10</xdr:row>
      <xdr:rowOff>0</xdr:rowOff>
    </xdr:to>
    <xdr:cxnSp macro="">
      <xdr:nvCxnSpPr>
        <xdr:cNvPr id="35" name="Conector reto 34"/>
        <xdr:cNvCxnSpPr/>
      </xdr:nvCxnSpPr>
      <xdr:spPr>
        <a:xfrm>
          <a:off x="1926167" y="3545417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10583</xdr:colOff>
      <xdr:row>7</xdr:row>
      <xdr:rowOff>380999</xdr:rowOff>
    </xdr:from>
    <xdr:to>
      <xdr:col>18</xdr:col>
      <xdr:colOff>576792</xdr:colOff>
      <xdr:row>7</xdr:row>
      <xdr:rowOff>380999</xdr:rowOff>
    </xdr:to>
    <xdr:cxnSp macro="">
      <xdr:nvCxnSpPr>
        <xdr:cNvPr id="36" name="Conector reto 35"/>
        <xdr:cNvCxnSpPr/>
      </xdr:nvCxnSpPr>
      <xdr:spPr>
        <a:xfrm>
          <a:off x="1936750" y="3016249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31750</xdr:colOff>
      <xdr:row>6</xdr:row>
      <xdr:rowOff>10584</xdr:rowOff>
    </xdr:from>
    <xdr:to>
      <xdr:col>18</xdr:col>
      <xdr:colOff>597959</xdr:colOff>
      <xdr:row>6</xdr:row>
      <xdr:rowOff>10584</xdr:rowOff>
    </xdr:to>
    <xdr:cxnSp macro="">
      <xdr:nvCxnSpPr>
        <xdr:cNvPr id="37" name="Conector reto 36"/>
        <xdr:cNvCxnSpPr/>
      </xdr:nvCxnSpPr>
      <xdr:spPr>
        <a:xfrm>
          <a:off x="1957917" y="2497667"/>
          <a:ext cx="15160625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56886</xdr:colOff>
      <xdr:row>4</xdr:row>
      <xdr:rowOff>10583</xdr:rowOff>
    </xdr:from>
    <xdr:to>
      <xdr:col>19</xdr:col>
      <xdr:colOff>15876</xdr:colOff>
      <xdr:row>4</xdr:row>
      <xdr:rowOff>10583</xdr:rowOff>
    </xdr:to>
    <xdr:cxnSp macro="">
      <xdr:nvCxnSpPr>
        <xdr:cNvPr id="38" name="Conector reto 37"/>
        <xdr:cNvCxnSpPr/>
      </xdr:nvCxnSpPr>
      <xdr:spPr>
        <a:xfrm>
          <a:off x="1997605" y="1951302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11906</xdr:colOff>
      <xdr:row>17</xdr:row>
      <xdr:rowOff>0</xdr:rowOff>
    </xdr:from>
    <xdr:to>
      <xdr:col>18</xdr:col>
      <xdr:colOff>578115</xdr:colOff>
      <xdr:row>17</xdr:row>
      <xdr:rowOff>0</xdr:rowOff>
    </xdr:to>
    <xdr:cxnSp macro="">
      <xdr:nvCxnSpPr>
        <xdr:cNvPr id="33" name="Conector reto 32"/>
        <xdr:cNvCxnSpPr/>
      </xdr:nvCxnSpPr>
      <xdr:spPr>
        <a:xfrm>
          <a:off x="1952625" y="5226844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259557</xdr:colOff>
      <xdr:row>17</xdr:row>
      <xdr:rowOff>378618</xdr:rowOff>
    </xdr:from>
    <xdr:to>
      <xdr:col>18</xdr:col>
      <xdr:colOff>563829</xdr:colOff>
      <xdr:row>17</xdr:row>
      <xdr:rowOff>378618</xdr:rowOff>
    </xdr:to>
    <xdr:cxnSp macro="">
      <xdr:nvCxnSpPr>
        <xdr:cNvPr id="34" name="Conector reto 33"/>
        <xdr:cNvCxnSpPr/>
      </xdr:nvCxnSpPr>
      <xdr:spPr>
        <a:xfrm>
          <a:off x="1938338" y="5605462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250031</xdr:colOff>
      <xdr:row>19</xdr:row>
      <xdr:rowOff>0</xdr:rowOff>
    </xdr:from>
    <xdr:to>
      <xdr:col>18</xdr:col>
      <xdr:colOff>554303</xdr:colOff>
      <xdr:row>19</xdr:row>
      <xdr:rowOff>0</xdr:rowOff>
    </xdr:to>
    <xdr:cxnSp macro="">
      <xdr:nvCxnSpPr>
        <xdr:cNvPr id="40" name="Conector reto 39"/>
        <xdr:cNvCxnSpPr/>
      </xdr:nvCxnSpPr>
      <xdr:spPr>
        <a:xfrm>
          <a:off x="1928812" y="5726906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11907</xdr:colOff>
      <xdr:row>20</xdr:row>
      <xdr:rowOff>11907</xdr:rowOff>
    </xdr:from>
    <xdr:to>
      <xdr:col>18</xdr:col>
      <xdr:colOff>578116</xdr:colOff>
      <xdr:row>20</xdr:row>
      <xdr:rowOff>11907</xdr:rowOff>
    </xdr:to>
    <xdr:cxnSp macro="">
      <xdr:nvCxnSpPr>
        <xdr:cNvPr id="41" name="Conector reto 40"/>
        <xdr:cNvCxnSpPr/>
      </xdr:nvCxnSpPr>
      <xdr:spPr>
        <a:xfrm>
          <a:off x="1952626" y="6119813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238125</xdr:colOff>
      <xdr:row>21</xdr:row>
      <xdr:rowOff>0</xdr:rowOff>
    </xdr:from>
    <xdr:to>
      <xdr:col>18</xdr:col>
      <xdr:colOff>542397</xdr:colOff>
      <xdr:row>21</xdr:row>
      <xdr:rowOff>0</xdr:rowOff>
    </xdr:to>
    <xdr:cxnSp macro="">
      <xdr:nvCxnSpPr>
        <xdr:cNvPr id="42" name="Conector reto 41"/>
        <xdr:cNvCxnSpPr/>
      </xdr:nvCxnSpPr>
      <xdr:spPr>
        <a:xfrm>
          <a:off x="1916906" y="6250781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250032</xdr:colOff>
      <xdr:row>22</xdr:row>
      <xdr:rowOff>11907</xdr:rowOff>
    </xdr:from>
    <xdr:to>
      <xdr:col>18</xdr:col>
      <xdr:colOff>554304</xdr:colOff>
      <xdr:row>22</xdr:row>
      <xdr:rowOff>11907</xdr:rowOff>
    </xdr:to>
    <xdr:cxnSp macro="">
      <xdr:nvCxnSpPr>
        <xdr:cNvPr id="43" name="Conector reto 42"/>
        <xdr:cNvCxnSpPr/>
      </xdr:nvCxnSpPr>
      <xdr:spPr>
        <a:xfrm>
          <a:off x="1928813" y="6643688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250032</xdr:colOff>
      <xdr:row>22</xdr:row>
      <xdr:rowOff>154782</xdr:rowOff>
    </xdr:from>
    <xdr:to>
      <xdr:col>18</xdr:col>
      <xdr:colOff>554304</xdr:colOff>
      <xdr:row>22</xdr:row>
      <xdr:rowOff>154782</xdr:rowOff>
    </xdr:to>
    <xdr:cxnSp macro="">
      <xdr:nvCxnSpPr>
        <xdr:cNvPr id="44" name="Conector reto 43"/>
        <xdr:cNvCxnSpPr/>
      </xdr:nvCxnSpPr>
      <xdr:spPr>
        <a:xfrm>
          <a:off x="1928813" y="6786563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24</xdr:row>
      <xdr:rowOff>0</xdr:rowOff>
    </xdr:from>
    <xdr:to>
      <xdr:col>18</xdr:col>
      <xdr:colOff>566209</xdr:colOff>
      <xdr:row>24</xdr:row>
      <xdr:rowOff>0</xdr:rowOff>
    </xdr:to>
    <xdr:cxnSp macro="">
      <xdr:nvCxnSpPr>
        <xdr:cNvPr id="45" name="Conector reto 44">
          <a:hlinkClick xmlns:r="http://schemas.openxmlformats.org/officeDocument/2006/relationships" r:id="rId3"/>
        </xdr:cNvPr>
        <xdr:cNvCxnSpPr/>
      </xdr:nvCxnSpPr>
      <xdr:spPr>
        <a:xfrm>
          <a:off x="1940719" y="7179469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25</xdr:row>
      <xdr:rowOff>0</xdr:rowOff>
    </xdr:from>
    <xdr:to>
      <xdr:col>18</xdr:col>
      <xdr:colOff>566209</xdr:colOff>
      <xdr:row>25</xdr:row>
      <xdr:rowOff>0</xdr:rowOff>
    </xdr:to>
    <xdr:cxnSp macro="">
      <xdr:nvCxnSpPr>
        <xdr:cNvPr id="46" name="Conector reto 45"/>
        <xdr:cNvCxnSpPr/>
      </xdr:nvCxnSpPr>
      <xdr:spPr>
        <a:xfrm>
          <a:off x="1940719" y="7310438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250032</xdr:colOff>
      <xdr:row>26</xdr:row>
      <xdr:rowOff>0</xdr:rowOff>
    </xdr:from>
    <xdr:to>
      <xdr:col>18</xdr:col>
      <xdr:colOff>554304</xdr:colOff>
      <xdr:row>26</xdr:row>
      <xdr:rowOff>0</xdr:rowOff>
    </xdr:to>
    <xdr:cxnSp macro="">
      <xdr:nvCxnSpPr>
        <xdr:cNvPr id="47" name="Conector reto 46"/>
        <xdr:cNvCxnSpPr/>
      </xdr:nvCxnSpPr>
      <xdr:spPr>
        <a:xfrm>
          <a:off x="1928813" y="7691438"/>
          <a:ext cx="15127553" cy="0"/>
        </a:xfrm>
        <a:prstGeom prst="line">
          <a:avLst/>
        </a:prstGeom>
        <a:ln>
          <a:solidFill>
            <a:schemeClr val="bg2">
              <a:lumMod val="9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1</xdr:col>
      <xdr:colOff>29384</xdr:colOff>
      <xdr:row>2</xdr:row>
      <xdr:rowOff>135470</xdr:rowOff>
    </xdr:to>
    <xdr:cxnSp macro="">
      <xdr:nvCxnSpPr>
        <xdr:cNvPr id="2" name="Conector reto 1"/>
        <xdr:cNvCxnSpPr/>
      </xdr:nvCxnSpPr>
      <xdr:spPr>
        <a:xfrm>
          <a:off x="144991" y="830795"/>
          <a:ext cx="1570318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2</xdr:row>
      <xdr:rowOff>222253</xdr:rowOff>
    </xdr:from>
    <xdr:to>
      <xdr:col>1</xdr:col>
      <xdr:colOff>75951</xdr:colOff>
      <xdr:row>3</xdr:row>
      <xdr:rowOff>118536</xdr:rowOff>
    </xdr:to>
    <xdr:sp macro="" textlink="">
      <xdr:nvSpPr>
        <xdr:cNvPr id="3" name="Rectangle 65"/>
        <xdr:cNvSpPr/>
      </xdr:nvSpPr>
      <xdr:spPr>
        <a:xfrm>
          <a:off x="63500" y="917578"/>
          <a:ext cx="1698376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180789</xdr:colOff>
      <xdr:row>4</xdr:row>
      <xdr:rowOff>109008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4014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12701</xdr:colOff>
      <xdr:row>4</xdr:row>
      <xdr:rowOff>132821</xdr:rowOff>
    </xdr:from>
    <xdr:to>
      <xdr:col>1</xdr:col>
      <xdr:colOff>56031</xdr:colOff>
      <xdr:row>4</xdr:row>
      <xdr:rowOff>374557</xdr:rowOff>
    </xdr:to>
    <xdr:sp macro="" textlink="">
      <xdr:nvSpPr>
        <xdr:cNvPr id="6" name="Retângulo 5">
          <a:hlinkClick xmlns:r="http://schemas.openxmlformats.org/officeDocument/2006/relationships" r:id="rId2"/>
        </xdr:cNvPr>
        <xdr:cNvSpPr/>
      </xdr:nvSpPr>
      <xdr:spPr>
        <a:xfrm>
          <a:off x="12701" y="1609196"/>
          <a:ext cx="1734018" cy="241736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9.</a:t>
          </a:r>
          <a:r>
            <a:rPr lang="pt-BR" sz="1100" baseline="0">
              <a:solidFill>
                <a:srgbClr val="000000"/>
              </a:solidFill>
            </a:rPr>
            <a:t> Caixa</a:t>
          </a:r>
          <a:endParaRPr lang="pt-BR" sz="1100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1868</xdr:colOff>
      <xdr:row>2</xdr:row>
      <xdr:rowOff>131607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7793" cy="82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201706</xdr:colOff>
      <xdr:row>3</xdr:row>
      <xdr:rowOff>78441</xdr:rowOff>
    </xdr:from>
    <xdr:to>
      <xdr:col>0</xdr:col>
      <xdr:colOff>1520387</xdr:colOff>
      <xdr:row>3</xdr:row>
      <xdr:rowOff>79499</xdr:rowOff>
    </xdr:to>
    <xdr:cxnSp macro="">
      <xdr:nvCxnSpPr>
        <xdr:cNvPr id="12" name="Conector reto 11"/>
        <xdr:cNvCxnSpPr/>
      </xdr:nvCxnSpPr>
      <xdr:spPr>
        <a:xfrm flipV="1">
          <a:off x="201706" y="115476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158983</xdr:colOff>
      <xdr:row>5</xdr:row>
      <xdr:rowOff>102816</xdr:rowOff>
    </xdr:from>
    <xdr:to>
      <xdr:col>0</xdr:col>
      <xdr:colOff>1477664</xdr:colOff>
      <xdr:row>5</xdr:row>
      <xdr:rowOff>103874</xdr:rowOff>
    </xdr:to>
    <xdr:cxnSp macro="">
      <xdr:nvCxnSpPr>
        <xdr:cNvPr id="13" name="Conector reto 12"/>
        <xdr:cNvCxnSpPr/>
      </xdr:nvCxnSpPr>
      <xdr:spPr>
        <a:xfrm flipV="1">
          <a:off x="158983" y="1960191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1</xdr:col>
      <xdr:colOff>29384</xdr:colOff>
      <xdr:row>2</xdr:row>
      <xdr:rowOff>135470</xdr:rowOff>
    </xdr:to>
    <xdr:cxnSp macro="">
      <xdr:nvCxnSpPr>
        <xdr:cNvPr id="4" name="Conector reto 3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2</xdr:row>
      <xdr:rowOff>222253</xdr:rowOff>
    </xdr:from>
    <xdr:to>
      <xdr:col>1</xdr:col>
      <xdr:colOff>75951</xdr:colOff>
      <xdr:row>3</xdr:row>
      <xdr:rowOff>118536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Menu 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180789</xdr:colOff>
      <xdr:row>4</xdr:row>
      <xdr:rowOff>128058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4</xdr:row>
      <xdr:rowOff>139964</xdr:rowOff>
    </xdr:from>
    <xdr:to>
      <xdr:col>1</xdr:col>
      <xdr:colOff>43330</xdr:colOff>
      <xdr:row>5</xdr:row>
      <xdr:rowOff>700</xdr:rowOff>
    </xdr:to>
    <xdr:sp macro="" textlink="">
      <xdr:nvSpPr>
        <xdr:cNvPr id="9" name="Retângulo 8">
          <a:hlinkClick xmlns:r="http://schemas.openxmlformats.org/officeDocument/2006/relationships" r:id="rId2"/>
        </xdr:cNvPr>
        <xdr:cNvSpPr/>
      </xdr:nvSpPr>
      <xdr:spPr>
        <a:xfrm>
          <a:off x="0" y="1592527"/>
          <a:ext cx="1734018" cy="241736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10. Banco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1868</xdr:colOff>
      <xdr:row>2</xdr:row>
      <xdr:rowOff>131607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201706</xdr:colOff>
      <xdr:row>3</xdr:row>
      <xdr:rowOff>78441</xdr:rowOff>
    </xdr:from>
    <xdr:to>
      <xdr:col>0</xdr:col>
      <xdr:colOff>1520387</xdr:colOff>
      <xdr:row>3</xdr:row>
      <xdr:rowOff>79499</xdr:rowOff>
    </xdr:to>
    <xdr:cxnSp macro="">
      <xdr:nvCxnSpPr>
        <xdr:cNvPr id="18" name="Conector reto 17"/>
        <xdr:cNvCxnSpPr/>
      </xdr:nvCxnSpPr>
      <xdr:spPr>
        <a:xfrm flipV="1">
          <a:off x="201706" y="115420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230420</xdr:colOff>
      <xdr:row>5</xdr:row>
      <xdr:rowOff>169490</xdr:rowOff>
    </xdr:from>
    <xdr:to>
      <xdr:col>0</xdr:col>
      <xdr:colOff>1549101</xdr:colOff>
      <xdr:row>5</xdr:row>
      <xdr:rowOff>170548</xdr:rowOff>
    </xdr:to>
    <xdr:cxnSp macro="">
      <xdr:nvCxnSpPr>
        <xdr:cNvPr id="19" name="Conector reto 18"/>
        <xdr:cNvCxnSpPr/>
      </xdr:nvCxnSpPr>
      <xdr:spPr>
        <a:xfrm flipV="1">
          <a:off x="230420" y="200305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289454</xdr:colOff>
      <xdr:row>0</xdr:row>
      <xdr:rowOff>133350</xdr:rowOff>
    </xdr:from>
    <xdr:to>
      <xdr:col>7</xdr:col>
      <xdr:colOff>1957917</xdr:colOff>
      <xdr:row>2</xdr:row>
      <xdr:rowOff>73025</xdr:rowOff>
    </xdr:to>
    <xdr:sp macro="" textlink="">
      <xdr:nvSpPr>
        <xdr:cNvPr id="2" name="CaixaDeTexto 1"/>
        <xdr:cNvSpPr txBox="1"/>
      </xdr:nvSpPr>
      <xdr:spPr>
        <a:xfrm>
          <a:off x="5524500" y="133350"/>
          <a:ext cx="6350000" cy="635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pt-BR" sz="1100"/>
        </a:p>
      </xdr:txBody>
    </xdr:sp>
    <xdr:clientData/>
  </xdr:twoCellAnchor>
  <xdr:twoCellAnchor editAs="absolute">
    <xdr:from>
      <xdr:col>0</xdr:col>
      <xdr:colOff>63500</xdr:colOff>
      <xdr:row>2</xdr:row>
      <xdr:rowOff>222253</xdr:rowOff>
    </xdr:from>
    <xdr:to>
      <xdr:col>1</xdr:col>
      <xdr:colOff>84666</xdr:colOff>
      <xdr:row>3</xdr:row>
      <xdr:rowOff>213786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Menu 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102659</xdr:rowOff>
    </xdr:from>
    <xdr:to>
      <xdr:col>1</xdr:col>
      <xdr:colOff>192616</xdr:colOff>
      <xdr:row>4</xdr:row>
      <xdr:rowOff>361422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Início</a:t>
          </a:r>
        </a:p>
      </xdr:txBody>
    </xdr:sp>
    <xdr:clientData/>
  </xdr:twoCellAnchor>
  <xdr:twoCellAnchor editAs="absolute">
    <xdr:from>
      <xdr:col>0</xdr:col>
      <xdr:colOff>0</xdr:colOff>
      <xdr:row>4</xdr:row>
      <xdr:rowOff>369624</xdr:rowOff>
    </xdr:from>
    <xdr:to>
      <xdr:col>1</xdr:col>
      <xdr:colOff>179916</xdr:colOff>
      <xdr:row>5</xdr:row>
      <xdr:rowOff>242624</xdr:rowOff>
    </xdr:to>
    <xdr:sp macro="" textlink="">
      <xdr:nvSpPr>
        <xdr:cNvPr id="55" name="Retângulo 54">
          <a:hlinkClick xmlns:r="http://schemas.openxmlformats.org/officeDocument/2006/relationships" r:id="rId2"/>
        </xdr:cNvPr>
        <xdr:cNvSpPr/>
      </xdr:nvSpPr>
      <xdr:spPr>
        <a:xfrm>
          <a:off x="0" y="1595968"/>
          <a:ext cx="1858697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11. Fluxo</a:t>
          </a:r>
          <a:r>
            <a:rPr lang="pt-BR" sz="1100" baseline="0">
              <a:solidFill>
                <a:srgbClr val="000000"/>
              </a:solidFill>
            </a:rPr>
            <a:t> Geral</a:t>
          </a:r>
          <a:endParaRPr lang="pt-BR" sz="1100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10583</xdr:colOff>
      <xdr:row>2</xdr:row>
      <xdr:rowOff>127872</xdr:rowOff>
    </xdr:to>
    <xdr:pic>
      <xdr:nvPicPr>
        <xdr:cNvPr id="58" name="Imagem 5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179917</xdr:colOff>
      <xdr:row>3</xdr:row>
      <xdr:rowOff>201083</xdr:rowOff>
    </xdr:from>
    <xdr:to>
      <xdr:col>0</xdr:col>
      <xdr:colOff>1498598</xdr:colOff>
      <xdr:row>3</xdr:row>
      <xdr:rowOff>202141</xdr:rowOff>
    </xdr:to>
    <xdr:cxnSp macro="">
      <xdr:nvCxnSpPr>
        <xdr:cNvPr id="59" name="Conector reto 58"/>
        <xdr:cNvCxnSpPr/>
      </xdr:nvCxnSpPr>
      <xdr:spPr>
        <a:xfrm flipV="1">
          <a:off x="179917" y="118533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71439</xdr:colOff>
      <xdr:row>11</xdr:row>
      <xdr:rowOff>73290</xdr:rowOff>
    </xdr:from>
    <xdr:to>
      <xdr:col>0</xdr:col>
      <xdr:colOff>1390120</xdr:colOff>
      <xdr:row>11</xdr:row>
      <xdr:rowOff>74348</xdr:rowOff>
    </xdr:to>
    <xdr:cxnSp macro="">
      <xdr:nvCxnSpPr>
        <xdr:cNvPr id="60" name="Conector reto 59"/>
        <xdr:cNvCxnSpPr/>
      </xdr:nvCxnSpPr>
      <xdr:spPr>
        <a:xfrm flipV="1">
          <a:off x="71439" y="3959489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5</xdr:row>
      <xdr:rowOff>364332</xdr:rowOff>
    </xdr:from>
    <xdr:to>
      <xdr:col>1</xdr:col>
      <xdr:colOff>179916</xdr:colOff>
      <xdr:row>6</xdr:row>
      <xdr:rowOff>237332</xdr:rowOff>
    </xdr:to>
    <xdr:sp macro="" textlink="">
      <xdr:nvSpPr>
        <xdr:cNvPr id="16" name="Retângulo 15"/>
        <xdr:cNvSpPr/>
      </xdr:nvSpPr>
      <xdr:spPr>
        <a:xfrm>
          <a:off x="0" y="1971676"/>
          <a:ext cx="1858697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11.1 Fluxo de Caixa</a:t>
          </a:r>
        </a:p>
      </xdr:txBody>
    </xdr:sp>
    <xdr:clientData/>
  </xdr:twoCellAnchor>
  <xdr:twoCellAnchor editAs="absolute">
    <xdr:from>
      <xdr:col>0</xdr:col>
      <xdr:colOff>23812</xdr:colOff>
      <xdr:row>6</xdr:row>
      <xdr:rowOff>261937</xdr:rowOff>
    </xdr:from>
    <xdr:to>
      <xdr:col>1</xdr:col>
      <xdr:colOff>203728</xdr:colOff>
      <xdr:row>7</xdr:row>
      <xdr:rowOff>333374</xdr:rowOff>
    </xdr:to>
    <xdr:sp macro="" textlink="">
      <xdr:nvSpPr>
        <xdr:cNvPr id="17" name="Retângulo 16"/>
        <xdr:cNvSpPr/>
      </xdr:nvSpPr>
      <xdr:spPr>
        <a:xfrm>
          <a:off x="23812" y="2250281"/>
          <a:ext cx="1858697" cy="45243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11.2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Demostrativo 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158753</xdr:rowOff>
    </xdr:from>
    <xdr:to>
      <xdr:col>1</xdr:col>
      <xdr:colOff>31750</xdr:colOff>
      <xdr:row>4</xdr:row>
      <xdr:rowOff>47099</xdr:rowOff>
    </xdr:to>
    <xdr:sp macro="" textlink="">
      <xdr:nvSpPr>
        <xdr:cNvPr id="5" name="Rectangle 65"/>
        <xdr:cNvSpPr/>
      </xdr:nvSpPr>
      <xdr:spPr>
        <a:xfrm>
          <a:off x="0" y="920753"/>
          <a:ext cx="1686719" cy="269346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175683</xdr:rowOff>
    </xdr:from>
    <xdr:to>
      <xdr:col>1</xdr:col>
      <xdr:colOff>203200</xdr:colOff>
      <xdr:row>5</xdr:row>
      <xdr:rowOff>55297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12700</xdr:colOff>
      <xdr:row>6</xdr:row>
      <xdr:rowOff>59793</xdr:rowOff>
    </xdr:from>
    <xdr:to>
      <xdr:col>1</xdr:col>
      <xdr:colOff>203200</xdr:colOff>
      <xdr:row>7</xdr:row>
      <xdr:rowOff>3966</xdr:rowOff>
    </xdr:to>
    <xdr:sp macro="" textlink="">
      <xdr:nvSpPr>
        <xdr:cNvPr id="9" name="Retângulo 8"/>
        <xdr:cNvSpPr/>
      </xdr:nvSpPr>
      <xdr:spPr>
        <a:xfrm>
          <a:off x="12700" y="1967438"/>
          <a:ext cx="1852083" cy="318559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12.1 Folha Mensal</a:t>
          </a:r>
        </a:p>
      </xdr:txBody>
    </xdr:sp>
    <xdr:clientData/>
  </xdr:twoCellAnchor>
  <xdr:twoCellAnchor editAs="absolute">
    <xdr:from>
      <xdr:col>0</xdr:col>
      <xdr:colOff>12700</xdr:colOff>
      <xdr:row>6</xdr:row>
      <xdr:rowOff>375440</xdr:rowOff>
    </xdr:from>
    <xdr:to>
      <xdr:col>1</xdr:col>
      <xdr:colOff>203200</xdr:colOff>
      <xdr:row>7</xdr:row>
      <xdr:rowOff>248440</xdr:rowOff>
    </xdr:to>
    <xdr:sp macro="" textlink="">
      <xdr:nvSpPr>
        <xdr:cNvPr id="10" name="Retângulo 9"/>
        <xdr:cNvSpPr/>
      </xdr:nvSpPr>
      <xdr:spPr>
        <a:xfrm>
          <a:off x="12700" y="227647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12.2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Modelo MM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12700</xdr:colOff>
      <xdr:row>7</xdr:row>
      <xdr:rowOff>318554</xdr:rowOff>
    </xdr:from>
    <xdr:to>
      <xdr:col>1</xdr:col>
      <xdr:colOff>203200</xdr:colOff>
      <xdr:row>8</xdr:row>
      <xdr:rowOff>191554</xdr:rowOff>
    </xdr:to>
    <xdr:sp macro="" textlink="">
      <xdr:nvSpPr>
        <xdr:cNvPr id="11" name="Retângulo 10"/>
        <xdr:cNvSpPr/>
      </xdr:nvSpPr>
      <xdr:spPr>
        <a:xfrm>
          <a:off x="12700" y="259397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12.3 Resomo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do Resultado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5</xdr:row>
      <xdr:rowOff>79376</xdr:rowOff>
    </xdr:from>
    <xdr:to>
      <xdr:col>1</xdr:col>
      <xdr:colOff>190500</xdr:colOff>
      <xdr:row>5</xdr:row>
      <xdr:rowOff>339990</xdr:rowOff>
    </xdr:to>
    <xdr:sp macro="" textlink="">
      <xdr:nvSpPr>
        <xdr:cNvPr id="15" name="Retângulo 14">
          <a:hlinkClick xmlns:r="http://schemas.openxmlformats.org/officeDocument/2006/relationships" r:id="rId2"/>
        </xdr:cNvPr>
        <xdr:cNvSpPr/>
      </xdr:nvSpPr>
      <xdr:spPr>
        <a:xfrm>
          <a:off x="0" y="1603376"/>
          <a:ext cx="1845469" cy="260614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12. Outros Controles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21167</xdr:colOff>
      <xdr:row>3</xdr:row>
      <xdr:rowOff>64372</xdr:rowOff>
    </xdr:to>
    <xdr:pic>
      <xdr:nvPicPr>
        <xdr:cNvPr id="20" name="Imagem 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2750" cy="82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1318681</xdr:colOff>
      <xdr:row>0</xdr:row>
      <xdr:rowOff>1058</xdr:rowOff>
    </xdr:to>
    <xdr:cxnSp macro="">
      <xdr:nvCxnSpPr>
        <xdr:cNvPr id="21" name="Conector reto 20"/>
        <xdr:cNvCxnSpPr/>
      </xdr:nvCxnSpPr>
      <xdr:spPr>
        <a:xfrm flipV="1">
          <a:off x="0" y="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127001</xdr:colOff>
      <xdr:row>4</xdr:row>
      <xdr:rowOff>47625</xdr:rowOff>
    </xdr:from>
    <xdr:to>
      <xdr:col>0</xdr:col>
      <xdr:colOff>1445682</xdr:colOff>
      <xdr:row>4</xdr:row>
      <xdr:rowOff>48683</xdr:rowOff>
    </xdr:to>
    <xdr:cxnSp macro="">
      <xdr:nvCxnSpPr>
        <xdr:cNvPr id="22" name="Conector reto 21"/>
        <xdr:cNvCxnSpPr/>
      </xdr:nvCxnSpPr>
      <xdr:spPr>
        <a:xfrm flipV="1">
          <a:off x="127001" y="120650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174624</xdr:colOff>
      <xdr:row>8</xdr:row>
      <xdr:rowOff>312209</xdr:rowOff>
    </xdr:from>
    <xdr:to>
      <xdr:col>0</xdr:col>
      <xdr:colOff>1493305</xdr:colOff>
      <xdr:row>8</xdr:row>
      <xdr:rowOff>313267</xdr:rowOff>
    </xdr:to>
    <xdr:cxnSp macro="">
      <xdr:nvCxnSpPr>
        <xdr:cNvPr id="23" name="Conector reto 22"/>
        <xdr:cNvCxnSpPr/>
      </xdr:nvCxnSpPr>
      <xdr:spPr>
        <a:xfrm flipV="1">
          <a:off x="174624" y="2979209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10584</xdr:colOff>
      <xdr:row>0</xdr:row>
      <xdr:rowOff>0</xdr:rowOff>
    </xdr:from>
    <xdr:to>
      <xdr:col>2</xdr:col>
      <xdr:colOff>1329265</xdr:colOff>
      <xdr:row>0</xdr:row>
      <xdr:rowOff>1058</xdr:rowOff>
    </xdr:to>
    <xdr:cxnSp macro="">
      <xdr:nvCxnSpPr>
        <xdr:cNvPr id="24" name="Conector reto 23"/>
        <xdr:cNvCxnSpPr/>
      </xdr:nvCxnSpPr>
      <xdr:spPr>
        <a:xfrm flipV="1">
          <a:off x="1926167" y="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3</xdr:row>
      <xdr:rowOff>103720</xdr:rowOff>
    </xdr:from>
    <xdr:to>
      <xdr:col>0</xdr:col>
      <xdr:colOff>1710266</xdr:colOff>
      <xdr:row>3</xdr:row>
      <xdr:rowOff>103720</xdr:rowOff>
    </xdr:to>
    <xdr:cxnSp macro="">
      <xdr:nvCxnSpPr>
        <xdr:cNvPr id="2" name="Conector reto 1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3</xdr:row>
      <xdr:rowOff>190503</xdr:rowOff>
    </xdr:from>
    <xdr:to>
      <xdr:col>1</xdr:col>
      <xdr:colOff>42333</xdr:colOff>
      <xdr:row>4</xdr:row>
      <xdr:rowOff>86786</xdr:rowOff>
    </xdr:to>
    <xdr:sp macro="" textlink="">
      <xdr:nvSpPr>
        <xdr:cNvPr id="3" name="Rectangle 65"/>
        <xdr:cNvSpPr/>
      </xdr:nvSpPr>
      <xdr:spPr>
        <a:xfrm>
          <a:off x="63500" y="917578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223308</xdr:rowOff>
    </xdr:from>
    <xdr:to>
      <xdr:col>1</xdr:col>
      <xdr:colOff>150283</xdr:colOff>
      <xdr:row>4</xdr:row>
      <xdr:rowOff>467503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2083" cy="24419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4</xdr:row>
      <xdr:rowOff>499252</xdr:rowOff>
    </xdr:from>
    <xdr:to>
      <xdr:col>1</xdr:col>
      <xdr:colOff>137583</xdr:colOff>
      <xdr:row>5</xdr:row>
      <xdr:rowOff>202919</xdr:rowOff>
    </xdr:to>
    <xdr:sp macro="" textlink="">
      <xdr:nvSpPr>
        <xdr:cNvPr id="5" name="Retângulo 4"/>
        <xdr:cNvSpPr/>
      </xdr:nvSpPr>
      <xdr:spPr>
        <a:xfrm>
          <a:off x="0" y="1610502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pt-BR" sz="1100">
              <a:solidFill>
                <a:srgbClr val="000000"/>
              </a:solidFill>
            </a:rPr>
            <a:t>1. </a:t>
          </a:r>
          <a:r>
            <a:rPr lang="pt-B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Cadastro dos EES</a:t>
          </a:r>
          <a:endParaRPr lang="pt-BR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9576</xdr:colOff>
      <xdr:row>3</xdr:row>
      <xdr:rowOff>116416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169333</xdr:colOff>
      <xdr:row>4</xdr:row>
      <xdr:rowOff>116416</xdr:rowOff>
    </xdr:from>
    <xdr:to>
      <xdr:col>0</xdr:col>
      <xdr:colOff>1488014</xdr:colOff>
      <xdr:row>4</xdr:row>
      <xdr:rowOff>117474</xdr:rowOff>
    </xdr:to>
    <xdr:cxnSp macro="">
      <xdr:nvCxnSpPr>
        <xdr:cNvPr id="12" name="Conector reto 11"/>
        <xdr:cNvCxnSpPr/>
      </xdr:nvCxnSpPr>
      <xdr:spPr>
        <a:xfrm flipV="1">
          <a:off x="169333" y="122766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174703</xdr:colOff>
      <xdr:row>7</xdr:row>
      <xdr:rowOff>111903</xdr:rowOff>
    </xdr:from>
    <xdr:to>
      <xdr:col>0</xdr:col>
      <xdr:colOff>1493384</xdr:colOff>
      <xdr:row>7</xdr:row>
      <xdr:rowOff>112961</xdr:rowOff>
    </xdr:to>
    <xdr:cxnSp macro="">
      <xdr:nvCxnSpPr>
        <xdr:cNvPr id="13" name="Conector reto 12"/>
        <xdr:cNvCxnSpPr/>
      </xdr:nvCxnSpPr>
      <xdr:spPr>
        <a:xfrm flipV="1">
          <a:off x="174703" y="253548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5</xdr:row>
      <xdr:rowOff>222250</xdr:rowOff>
    </xdr:from>
    <xdr:to>
      <xdr:col>1</xdr:col>
      <xdr:colOff>137583</xdr:colOff>
      <xdr:row>6</xdr:row>
      <xdr:rowOff>95250</xdr:rowOff>
    </xdr:to>
    <xdr:sp macro="" textlink="">
      <xdr:nvSpPr>
        <xdr:cNvPr id="15" name="Retângulo 14"/>
        <xdr:cNvSpPr/>
      </xdr:nvSpPr>
      <xdr:spPr>
        <a:xfrm>
          <a:off x="0" y="188383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pt-BR" sz="1100">
              <a:solidFill>
                <a:schemeClr val="bg1"/>
              </a:solidFill>
            </a:rPr>
            <a:t>1.1 </a:t>
          </a:r>
          <a:r>
            <a:rPr lang="pt-B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Cadastro dos EES</a:t>
          </a:r>
          <a:endParaRPr lang="pt-BR">
            <a:solidFill>
              <a:schemeClr val="bg1"/>
            </a:solidFill>
            <a:effectLst/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105833</xdr:rowOff>
    </xdr:from>
    <xdr:to>
      <xdr:col>1</xdr:col>
      <xdr:colOff>137583</xdr:colOff>
      <xdr:row>6</xdr:row>
      <xdr:rowOff>359833</xdr:rowOff>
    </xdr:to>
    <xdr:sp macro="" textlink="">
      <xdr:nvSpPr>
        <xdr:cNvPr id="16" name="Retângulo 15"/>
        <xdr:cNvSpPr/>
      </xdr:nvSpPr>
      <xdr:spPr>
        <a:xfrm>
          <a:off x="0" y="214841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pt-BR" sz="1100">
              <a:solidFill>
                <a:schemeClr val="bg1"/>
              </a:solidFill>
            </a:rPr>
            <a:t>1.2 </a:t>
          </a:r>
          <a:r>
            <a:rPr lang="pt-B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Cadastro Cooperados/as</a:t>
          </a:r>
          <a:endParaRPr lang="pt-BR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0</xdr:col>
      <xdr:colOff>1710266</xdr:colOff>
      <xdr:row>2</xdr:row>
      <xdr:rowOff>135470</xdr:rowOff>
    </xdr:to>
    <xdr:cxnSp macro="">
      <xdr:nvCxnSpPr>
        <xdr:cNvPr id="2" name="Conector reto 1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3</xdr:row>
      <xdr:rowOff>76577</xdr:rowOff>
    </xdr:from>
    <xdr:to>
      <xdr:col>1</xdr:col>
      <xdr:colOff>42333</xdr:colOff>
      <xdr:row>3</xdr:row>
      <xdr:rowOff>353860</xdr:rowOff>
    </xdr:to>
    <xdr:sp macro="" textlink="">
      <xdr:nvSpPr>
        <xdr:cNvPr id="3" name="Rectangle 65"/>
        <xdr:cNvSpPr/>
      </xdr:nvSpPr>
      <xdr:spPr>
        <a:xfrm>
          <a:off x="63500" y="917578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109382</xdr:rowOff>
    </xdr:from>
    <xdr:to>
      <xdr:col>1</xdr:col>
      <xdr:colOff>150283</xdr:colOff>
      <xdr:row>4</xdr:row>
      <xdr:rowOff>353577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2083" cy="24419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4</xdr:row>
      <xdr:rowOff>374743</xdr:rowOff>
    </xdr:from>
    <xdr:to>
      <xdr:col>1</xdr:col>
      <xdr:colOff>137583</xdr:colOff>
      <xdr:row>5</xdr:row>
      <xdr:rowOff>247743</xdr:rowOff>
    </xdr:to>
    <xdr:sp macro="" textlink="">
      <xdr:nvSpPr>
        <xdr:cNvPr id="5" name="Retângulo 4"/>
        <xdr:cNvSpPr/>
      </xdr:nvSpPr>
      <xdr:spPr>
        <a:xfrm>
          <a:off x="0" y="159674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2.</a:t>
          </a:r>
          <a:r>
            <a:rPr lang="pt-BR" sz="1100" baseline="0">
              <a:solidFill>
                <a:srgbClr val="000000"/>
              </a:solidFill>
            </a:rPr>
            <a:t> Cadastro dos Materiais</a:t>
          </a:r>
          <a:endParaRPr lang="pt-BR" sz="1100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9576</xdr:colOff>
      <xdr:row>3</xdr:row>
      <xdr:rowOff>2490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158750</xdr:colOff>
      <xdr:row>3</xdr:row>
      <xdr:rowOff>309407</xdr:rowOff>
    </xdr:from>
    <xdr:to>
      <xdr:col>0</xdr:col>
      <xdr:colOff>1477431</xdr:colOff>
      <xdr:row>3</xdr:row>
      <xdr:rowOff>310465</xdr:rowOff>
    </xdr:to>
    <xdr:cxnSp macro="">
      <xdr:nvCxnSpPr>
        <xdr:cNvPr id="12" name="Conector reto 11"/>
        <xdr:cNvCxnSpPr/>
      </xdr:nvCxnSpPr>
      <xdr:spPr>
        <a:xfrm flipV="1">
          <a:off x="158750" y="115040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201472</xdr:colOff>
      <xdr:row>6</xdr:row>
      <xdr:rowOff>7315</xdr:rowOff>
    </xdr:from>
    <xdr:to>
      <xdr:col>0</xdr:col>
      <xdr:colOff>1520153</xdr:colOff>
      <xdr:row>6</xdr:row>
      <xdr:rowOff>8373</xdr:rowOff>
    </xdr:to>
    <xdr:cxnSp macro="">
      <xdr:nvCxnSpPr>
        <xdr:cNvPr id="13" name="Conector reto 12"/>
        <xdr:cNvCxnSpPr/>
      </xdr:nvCxnSpPr>
      <xdr:spPr>
        <a:xfrm flipV="1">
          <a:off x="201472" y="199075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3</xdr:row>
      <xdr:rowOff>40220</xdr:rowOff>
    </xdr:from>
    <xdr:to>
      <xdr:col>0</xdr:col>
      <xdr:colOff>1710266</xdr:colOff>
      <xdr:row>3</xdr:row>
      <xdr:rowOff>40220</xdr:rowOff>
    </xdr:to>
    <xdr:cxnSp macro="">
      <xdr:nvCxnSpPr>
        <xdr:cNvPr id="2" name="Conector reto 1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3</xdr:row>
      <xdr:rowOff>127003</xdr:rowOff>
    </xdr:from>
    <xdr:to>
      <xdr:col>0</xdr:col>
      <xdr:colOff>1756833</xdr:colOff>
      <xdr:row>4</xdr:row>
      <xdr:rowOff>23286</xdr:rowOff>
    </xdr:to>
    <xdr:sp macro="" textlink="">
      <xdr:nvSpPr>
        <xdr:cNvPr id="3" name="Rectangle 65"/>
        <xdr:cNvSpPr/>
      </xdr:nvSpPr>
      <xdr:spPr>
        <a:xfrm>
          <a:off x="63500" y="917578"/>
          <a:ext cx="1693333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 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159808</xdr:rowOff>
    </xdr:from>
    <xdr:to>
      <xdr:col>1</xdr:col>
      <xdr:colOff>65616</xdr:colOff>
      <xdr:row>5</xdr:row>
      <xdr:rowOff>23003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2083" cy="24419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inicial</a:t>
          </a:r>
        </a:p>
      </xdr:txBody>
    </xdr:sp>
    <xdr:clientData/>
  </xdr:twoCellAnchor>
  <xdr:twoCellAnchor editAs="absolute">
    <xdr:from>
      <xdr:col>0</xdr:col>
      <xdr:colOff>0</xdr:colOff>
      <xdr:row>5</xdr:row>
      <xdr:rowOff>44169</xdr:rowOff>
    </xdr:from>
    <xdr:to>
      <xdr:col>1</xdr:col>
      <xdr:colOff>52916</xdr:colOff>
      <xdr:row>5</xdr:row>
      <xdr:rowOff>298169</xdr:rowOff>
    </xdr:to>
    <xdr:sp macro="" textlink="">
      <xdr:nvSpPr>
        <xdr:cNvPr id="5" name="Retângulo 4"/>
        <xdr:cNvSpPr/>
      </xdr:nvSpPr>
      <xdr:spPr>
        <a:xfrm>
          <a:off x="0" y="159674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3. Cadastro</a:t>
          </a:r>
          <a:r>
            <a:rPr lang="pt-BR" sz="1100" baseline="0">
              <a:solidFill>
                <a:srgbClr val="000000"/>
              </a:solidFill>
            </a:rPr>
            <a:t> dos compradores</a:t>
          </a:r>
          <a:endParaRPr lang="pt-BR" sz="1100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1724076</xdr:colOff>
      <xdr:row>3</xdr:row>
      <xdr:rowOff>52916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3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158750</xdr:colOff>
      <xdr:row>3</xdr:row>
      <xdr:rowOff>359833</xdr:rowOff>
    </xdr:from>
    <xdr:to>
      <xdr:col>0</xdr:col>
      <xdr:colOff>1477431</xdr:colOff>
      <xdr:row>3</xdr:row>
      <xdr:rowOff>360891</xdr:rowOff>
    </xdr:to>
    <xdr:cxnSp macro="">
      <xdr:nvCxnSpPr>
        <xdr:cNvPr id="12" name="Conector reto 11"/>
        <xdr:cNvCxnSpPr/>
      </xdr:nvCxnSpPr>
      <xdr:spPr>
        <a:xfrm flipV="1">
          <a:off x="158750" y="115040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206452</xdr:colOff>
      <xdr:row>6</xdr:row>
      <xdr:rowOff>58985</xdr:rowOff>
    </xdr:from>
    <xdr:to>
      <xdr:col>0</xdr:col>
      <xdr:colOff>1525133</xdr:colOff>
      <xdr:row>6</xdr:row>
      <xdr:rowOff>60043</xdr:rowOff>
    </xdr:to>
    <xdr:cxnSp macro="">
      <xdr:nvCxnSpPr>
        <xdr:cNvPr id="13" name="Conector reto 12"/>
        <xdr:cNvCxnSpPr/>
      </xdr:nvCxnSpPr>
      <xdr:spPr>
        <a:xfrm flipV="1">
          <a:off x="206452" y="1995735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3</xdr:row>
      <xdr:rowOff>34617</xdr:rowOff>
    </xdr:from>
    <xdr:to>
      <xdr:col>0</xdr:col>
      <xdr:colOff>1710266</xdr:colOff>
      <xdr:row>3</xdr:row>
      <xdr:rowOff>34617</xdr:rowOff>
    </xdr:to>
    <xdr:cxnSp macro="">
      <xdr:nvCxnSpPr>
        <xdr:cNvPr id="4" name="Conector reto 3"/>
        <xdr:cNvCxnSpPr/>
      </xdr:nvCxnSpPr>
      <xdr:spPr>
        <a:xfrm>
          <a:off x="144991" y="830795"/>
          <a:ext cx="1565275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3</xdr:row>
      <xdr:rowOff>121400</xdr:rowOff>
    </xdr:from>
    <xdr:to>
      <xdr:col>1</xdr:col>
      <xdr:colOff>42333</xdr:colOff>
      <xdr:row>4</xdr:row>
      <xdr:rowOff>17683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154205</xdr:rowOff>
    </xdr:from>
    <xdr:to>
      <xdr:col>1</xdr:col>
      <xdr:colOff>150283</xdr:colOff>
      <xdr:row>4</xdr:row>
      <xdr:rowOff>398400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4</xdr:row>
      <xdr:rowOff>419566</xdr:rowOff>
    </xdr:from>
    <xdr:to>
      <xdr:col>1</xdr:col>
      <xdr:colOff>137583</xdr:colOff>
      <xdr:row>4</xdr:row>
      <xdr:rowOff>673566</xdr:rowOff>
    </xdr:to>
    <xdr:sp macro="" textlink="">
      <xdr:nvSpPr>
        <xdr:cNvPr id="8" name="Retângulo 7"/>
        <xdr:cNvSpPr/>
      </xdr:nvSpPr>
      <xdr:spPr>
        <a:xfrm>
          <a:off x="0" y="160972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4. Composição Geral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9576</xdr:colOff>
      <xdr:row>3</xdr:row>
      <xdr:rowOff>47313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76" cy="846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158750</xdr:colOff>
      <xdr:row>3</xdr:row>
      <xdr:rowOff>354230</xdr:rowOff>
    </xdr:from>
    <xdr:to>
      <xdr:col>0</xdr:col>
      <xdr:colOff>1477431</xdr:colOff>
      <xdr:row>3</xdr:row>
      <xdr:rowOff>355288</xdr:rowOff>
    </xdr:to>
    <xdr:cxnSp macro="">
      <xdr:nvCxnSpPr>
        <xdr:cNvPr id="18" name="Conector reto 17"/>
        <xdr:cNvCxnSpPr/>
      </xdr:nvCxnSpPr>
      <xdr:spPr>
        <a:xfrm flipV="1">
          <a:off x="158750" y="115358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123031</xdr:colOff>
      <xdr:row>5</xdr:row>
      <xdr:rowOff>55680</xdr:rowOff>
    </xdr:from>
    <xdr:to>
      <xdr:col>0</xdr:col>
      <xdr:colOff>1441712</xdr:colOff>
      <xdr:row>5</xdr:row>
      <xdr:rowOff>56738</xdr:rowOff>
    </xdr:to>
    <xdr:cxnSp macro="">
      <xdr:nvCxnSpPr>
        <xdr:cNvPr id="19" name="Conector reto 18"/>
        <xdr:cNvCxnSpPr/>
      </xdr:nvCxnSpPr>
      <xdr:spPr>
        <a:xfrm flipV="1">
          <a:off x="123031" y="2027915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2</xdr:row>
      <xdr:rowOff>222253</xdr:rowOff>
    </xdr:from>
    <xdr:to>
      <xdr:col>1</xdr:col>
      <xdr:colOff>84666</xdr:colOff>
      <xdr:row>3</xdr:row>
      <xdr:rowOff>118536</xdr:rowOff>
    </xdr:to>
    <xdr:sp macro="" textlink="">
      <xdr:nvSpPr>
        <xdr:cNvPr id="2" name="Rectangle 65"/>
        <xdr:cNvSpPr/>
      </xdr:nvSpPr>
      <xdr:spPr>
        <a:xfrm>
          <a:off x="63500" y="917578"/>
          <a:ext cx="1697566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192616</xdr:colOff>
      <xdr:row>4</xdr:row>
      <xdr:rowOff>128058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6316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11906</xdr:colOff>
      <xdr:row>4</xdr:row>
      <xdr:rowOff>246186</xdr:rowOff>
    </xdr:from>
    <xdr:to>
      <xdr:col>1</xdr:col>
      <xdr:colOff>191822</xdr:colOff>
      <xdr:row>5</xdr:row>
      <xdr:rowOff>117318</xdr:rowOff>
    </xdr:to>
    <xdr:sp macro="" textlink="">
      <xdr:nvSpPr>
        <xdr:cNvPr id="6" name="Retângulo 5">
          <a:hlinkClick xmlns:r="http://schemas.openxmlformats.org/officeDocument/2006/relationships" r:id="rId2"/>
        </xdr:cNvPr>
        <xdr:cNvSpPr/>
      </xdr:nvSpPr>
      <xdr:spPr>
        <a:xfrm>
          <a:off x="11906" y="1698749"/>
          <a:ext cx="1858697" cy="252132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5. Estoque</a:t>
          </a:r>
        </a:p>
      </xdr:txBody>
    </xdr:sp>
    <xdr:clientData/>
  </xdr:twoCellAnchor>
  <xdr:twoCellAnchor editAs="absolute">
    <xdr:from>
      <xdr:col>0</xdr:col>
      <xdr:colOff>0</xdr:colOff>
      <xdr:row>5</xdr:row>
      <xdr:rowOff>263930</xdr:rowOff>
    </xdr:from>
    <xdr:to>
      <xdr:col>1</xdr:col>
      <xdr:colOff>179916</xdr:colOff>
      <xdr:row>6</xdr:row>
      <xdr:rowOff>136930</xdr:rowOff>
    </xdr:to>
    <xdr:sp macro="" textlink="">
      <xdr:nvSpPr>
        <xdr:cNvPr id="8" name="Retângulo 7"/>
        <xdr:cNvSpPr/>
      </xdr:nvSpPr>
      <xdr:spPr>
        <a:xfrm>
          <a:off x="0" y="2097493"/>
          <a:ext cx="1858697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5.1 Modelo 01</a:t>
          </a:r>
        </a:p>
      </xdr:txBody>
    </xdr:sp>
    <xdr:clientData/>
  </xdr:twoCellAnchor>
  <xdr:twoCellAnchor editAs="absolute">
    <xdr:from>
      <xdr:col>0</xdr:col>
      <xdr:colOff>0</xdr:colOff>
      <xdr:row>6</xdr:row>
      <xdr:rowOff>129723</xdr:rowOff>
    </xdr:from>
    <xdr:to>
      <xdr:col>1</xdr:col>
      <xdr:colOff>179916</xdr:colOff>
      <xdr:row>7</xdr:row>
      <xdr:rowOff>855</xdr:rowOff>
    </xdr:to>
    <xdr:sp macro="" textlink="">
      <xdr:nvSpPr>
        <xdr:cNvPr id="9" name="Retângulo 8"/>
        <xdr:cNvSpPr/>
      </xdr:nvSpPr>
      <xdr:spPr>
        <a:xfrm>
          <a:off x="0" y="2344286"/>
          <a:ext cx="1858697" cy="25213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5.2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Modelo 02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10583</xdr:colOff>
      <xdr:row>2</xdr:row>
      <xdr:rowOff>127872</xdr:rowOff>
    </xdr:to>
    <xdr:pic>
      <xdr:nvPicPr>
        <xdr:cNvPr id="10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6983" cy="82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148321</xdr:colOff>
      <xdr:row>8</xdr:row>
      <xdr:rowOff>309795</xdr:rowOff>
    </xdr:from>
    <xdr:to>
      <xdr:col>0</xdr:col>
      <xdr:colOff>1467002</xdr:colOff>
      <xdr:row>8</xdr:row>
      <xdr:rowOff>310853</xdr:rowOff>
    </xdr:to>
    <xdr:cxnSp macro="">
      <xdr:nvCxnSpPr>
        <xdr:cNvPr id="11" name="Conector reto 10"/>
        <xdr:cNvCxnSpPr/>
      </xdr:nvCxnSpPr>
      <xdr:spPr>
        <a:xfrm flipV="1">
          <a:off x="148321" y="328635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125942</xdr:colOff>
      <xdr:row>3</xdr:row>
      <xdr:rowOff>170920</xdr:rowOff>
    </xdr:from>
    <xdr:to>
      <xdr:col>0</xdr:col>
      <xdr:colOff>1444623</xdr:colOff>
      <xdr:row>3</xdr:row>
      <xdr:rowOff>171978</xdr:rowOff>
    </xdr:to>
    <xdr:cxnSp macro="">
      <xdr:nvCxnSpPr>
        <xdr:cNvPr id="12" name="Conector reto 11"/>
        <xdr:cNvCxnSpPr/>
      </xdr:nvCxnSpPr>
      <xdr:spPr>
        <a:xfrm flipV="1">
          <a:off x="125942" y="124248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7</xdr:row>
      <xdr:rowOff>32917</xdr:rowOff>
    </xdr:from>
    <xdr:to>
      <xdr:col>1</xdr:col>
      <xdr:colOff>179916</xdr:colOff>
      <xdr:row>7</xdr:row>
      <xdr:rowOff>285049</xdr:rowOff>
    </xdr:to>
    <xdr:sp macro="" textlink="">
      <xdr:nvSpPr>
        <xdr:cNvPr id="13" name="Retângulo 12"/>
        <xdr:cNvSpPr/>
      </xdr:nvSpPr>
      <xdr:spPr>
        <a:xfrm>
          <a:off x="0" y="2628480"/>
          <a:ext cx="1858697" cy="25213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5.3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Modelo 03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7</xdr:row>
      <xdr:rowOff>304379</xdr:rowOff>
    </xdr:from>
    <xdr:to>
      <xdr:col>1</xdr:col>
      <xdr:colOff>179916</xdr:colOff>
      <xdr:row>8</xdr:row>
      <xdr:rowOff>175511</xdr:rowOff>
    </xdr:to>
    <xdr:sp macro="" textlink="">
      <xdr:nvSpPr>
        <xdr:cNvPr id="14" name="Retângulo 13"/>
        <xdr:cNvSpPr/>
      </xdr:nvSpPr>
      <xdr:spPr>
        <a:xfrm>
          <a:off x="0" y="2899942"/>
          <a:ext cx="1858697" cy="25213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5.4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Modelo 04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3</xdr:row>
      <xdr:rowOff>127003</xdr:rowOff>
    </xdr:from>
    <xdr:to>
      <xdr:col>1</xdr:col>
      <xdr:colOff>74083</xdr:colOff>
      <xdr:row>4</xdr:row>
      <xdr:rowOff>23286</xdr:rowOff>
    </xdr:to>
    <xdr:sp macro="" textlink="">
      <xdr:nvSpPr>
        <xdr:cNvPr id="5" name="Rectangle 65"/>
        <xdr:cNvSpPr/>
      </xdr:nvSpPr>
      <xdr:spPr>
        <a:xfrm>
          <a:off x="63500" y="917578"/>
          <a:ext cx="1693333" cy="2794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159808</xdr:rowOff>
    </xdr:from>
    <xdr:to>
      <xdr:col>1</xdr:col>
      <xdr:colOff>182033</xdr:colOff>
      <xdr:row>4</xdr:row>
      <xdr:rowOff>413808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12700" y="1333500"/>
          <a:ext cx="1847850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0</xdr:colOff>
      <xdr:row>4</xdr:row>
      <xdr:rowOff>499987</xdr:rowOff>
    </xdr:from>
    <xdr:to>
      <xdr:col>1</xdr:col>
      <xdr:colOff>169333</xdr:colOff>
      <xdr:row>5</xdr:row>
      <xdr:rowOff>182487</xdr:rowOff>
    </xdr:to>
    <xdr:sp macro="" textlink="">
      <xdr:nvSpPr>
        <xdr:cNvPr id="11" name="Retângulo 10">
          <a:hlinkClick xmlns:r="http://schemas.openxmlformats.org/officeDocument/2006/relationships" r:id="rId2"/>
        </xdr:cNvPr>
        <xdr:cNvSpPr/>
      </xdr:nvSpPr>
      <xdr:spPr>
        <a:xfrm>
          <a:off x="0" y="1683808"/>
          <a:ext cx="1856619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6. Controle de Veículos</a:t>
          </a:r>
        </a:p>
      </xdr:txBody>
    </xdr:sp>
    <xdr:clientData/>
  </xdr:twoCellAnchor>
  <xdr:twoCellAnchor editAs="absolute">
    <xdr:from>
      <xdr:col>0</xdr:col>
      <xdr:colOff>0</xdr:colOff>
      <xdr:row>5</xdr:row>
      <xdr:rowOff>270177</xdr:rowOff>
    </xdr:from>
    <xdr:to>
      <xdr:col>1</xdr:col>
      <xdr:colOff>169333</xdr:colOff>
      <xdr:row>6</xdr:row>
      <xdr:rowOff>143177</xdr:rowOff>
    </xdr:to>
    <xdr:sp macro="" textlink="">
      <xdr:nvSpPr>
        <xdr:cNvPr id="12" name="Retângulo 11"/>
        <xdr:cNvSpPr/>
      </xdr:nvSpPr>
      <xdr:spPr>
        <a:xfrm>
          <a:off x="0" y="2025498"/>
          <a:ext cx="1856619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6.1 Custos de Veículo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195035</xdr:rowOff>
    </xdr:from>
    <xdr:to>
      <xdr:col>1</xdr:col>
      <xdr:colOff>169333</xdr:colOff>
      <xdr:row>7</xdr:row>
      <xdr:rowOff>68035</xdr:rowOff>
    </xdr:to>
    <xdr:sp macro="" textlink="">
      <xdr:nvSpPr>
        <xdr:cNvPr id="13" name="Retângulo 12"/>
        <xdr:cNvSpPr/>
      </xdr:nvSpPr>
      <xdr:spPr>
        <a:xfrm>
          <a:off x="0" y="2331356"/>
          <a:ext cx="1856619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6.2 Controle de Viagens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35718</xdr:colOff>
      <xdr:row>3</xdr:row>
      <xdr:rowOff>49913</xdr:rowOff>
    </xdr:to>
    <xdr:pic>
      <xdr:nvPicPr>
        <xdr:cNvPr id="14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6406" cy="835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1318681</xdr:colOff>
      <xdr:row>0</xdr:row>
      <xdr:rowOff>1058</xdr:rowOff>
    </xdr:to>
    <xdr:cxnSp macro="">
      <xdr:nvCxnSpPr>
        <xdr:cNvPr id="15" name="Conector reto 14"/>
        <xdr:cNvCxnSpPr/>
      </xdr:nvCxnSpPr>
      <xdr:spPr>
        <a:xfrm flipV="1">
          <a:off x="0" y="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109424</xdr:colOff>
      <xdr:row>7</xdr:row>
      <xdr:rowOff>195413</xdr:rowOff>
    </xdr:from>
    <xdr:to>
      <xdr:col>0</xdr:col>
      <xdr:colOff>1428105</xdr:colOff>
      <xdr:row>7</xdr:row>
      <xdr:rowOff>196471</xdr:rowOff>
    </xdr:to>
    <xdr:cxnSp macro="">
      <xdr:nvCxnSpPr>
        <xdr:cNvPr id="16" name="Conector reto 15"/>
        <xdr:cNvCxnSpPr/>
      </xdr:nvCxnSpPr>
      <xdr:spPr>
        <a:xfrm flipV="1">
          <a:off x="109424" y="2712734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179916</xdr:colOff>
      <xdr:row>4</xdr:row>
      <xdr:rowOff>0</xdr:rowOff>
    </xdr:from>
    <xdr:to>
      <xdr:col>0</xdr:col>
      <xdr:colOff>1498597</xdr:colOff>
      <xdr:row>4</xdr:row>
      <xdr:rowOff>1058</xdr:rowOff>
    </xdr:to>
    <xdr:cxnSp macro="">
      <xdr:nvCxnSpPr>
        <xdr:cNvPr id="18" name="Conector reto 17"/>
        <xdr:cNvCxnSpPr/>
      </xdr:nvCxnSpPr>
      <xdr:spPr>
        <a:xfrm flipV="1">
          <a:off x="179916" y="1174750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144991</xdr:colOff>
      <xdr:row>2</xdr:row>
      <xdr:rowOff>135470</xdr:rowOff>
    </xdr:from>
    <xdr:to>
      <xdr:col>1</xdr:col>
      <xdr:colOff>29384</xdr:colOff>
      <xdr:row>2</xdr:row>
      <xdr:rowOff>135470</xdr:rowOff>
    </xdr:to>
    <xdr:cxnSp macro="">
      <xdr:nvCxnSpPr>
        <xdr:cNvPr id="2" name="Conector reto 1"/>
        <xdr:cNvCxnSpPr/>
      </xdr:nvCxnSpPr>
      <xdr:spPr>
        <a:xfrm>
          <a:off x="144991" y="830795"/>
          <a:ext cx="1570318" cy="0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63500</xdr:colOff>
      <xdr:row>2</xdr:row>
      <xdr:rowOff>222253</xdr:rowOff>
    </xdr:from>
    <xdr:to>
      <xdr:col>1</xdr:col>
      <xdr:colOff>75951</xdr:colOff>
      <xdr:row>3</xdr:row>
      <xdr:rowOff>118536</xdr:rowOff>
    </xdr:to>
    <xdr:sp macro="" textlink="">
      <xdr:nvSpPr>
        <xdr:cNvPr id="3" name="Rectangle 65"/>
        <xdr:cNvSpPr/>
      </xdr:nvSpPr>
      <xdr:spPr>
        <a:xfrm>
          <a:off x="63500" y="917578"/>
          <a:ext cx="1698376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</a:t>
          </a:r>
          <a:r>
            <a:rPr lang="en-US" sz="1400" b="1" baseline="0"/>
            <a:t> estou</a:t>
          </a:r>
          <a:endParaRPr lang="en-US" sz="1400" b="1"/>
        </a:p>
      </xdr:txBody>
    </xdr:sp>
    <xdr:clientData/>
  </xdr:twoCellAnchor>
  <xdr:twoCellAnchor editAs="absolute">
    <xdr:from>
      <xdr:col>0</xdr:col>
      <xdr:colOff>12700</xdr:colOff>
      <xdr:row>3</xdr:row>
      <xdr:rowOff>255058</xdr:rowOff>
    </xdr:from>
    <xdr:to>
      <xdr:col>1</xdr:col>
      <xdr:colOff>180789</xdr:colOff>
      <xdr:row>4</xdr:row>
      <xdr:rowOff>128058</xdr:rowOff>
    </xdr:to>
    <xdr:sp macro="" textlink="">
      <xdr:nvSpPr>
        <xdr:cNvPr id="4" name="Retângulo 3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4014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 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12701</xdr:colOff>
      <xdr:row>4</xdr:row>
      <xdr:rowOff>199496</xdr:rowOff>
    </xdr:from>
    <xdr:to>
      <xdr:col>1</xdr:col>
      <xdr:colOff>56031</xdr:colOff>
      <xdr:row>5</xdr:row>
      <xdr:rowOff>60232</xdr:rowOff>
    </xdr:to>
    <xdr:sp macro="" textlink="">
      <xdr:nvSpPr>
        <xdr:cNvPr id="6" name="Retângulo 5">
          <a:hlinkClick xmlns:r="http://schemas.openxmlformats.org/officeDocument/2006/relationships" r:id="rId2"/>
        </xdr:cNvPr>
        <xdr:cNvSpPr/>
      </xdr:nvSpPr>
      <xdr:spPr>
        <a:xfrm>
          <a:off x="12701" y="1652059"/>
          <a:ext cx="1734018" cy="241736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7. Contas a Receber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1868</xdr:colOff>
      <xdr:row>2</xdr:row>
      <xdr:rowOff>131607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7793" cy="82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201706</xdr:colOff>
      <xdr:row>3</xdr:row>
      <xdr:rowOff>78441</xdr:rowOff>
    </xdr:from>
    <xdr:to>
      <xdr:col>0</xdr:col>
      <xdr:colOff>1520387</xdr:colOff>
      <xdr:row>3</xdr:row>
      <xdr:rowOff>79499</xdr:rowOff>
    </xdr:to>
    <xdr:cxnSp macro="">
      <xdr:nvCxnSpPr>
        <xdr:cNvPr id="12" name="Conector reto 11"/>
        <xdr:cNvCxnSpPr/>
      </xdr:nvCxnSpPr>
      <xdr:spPr>
        <a:xfrm flipV="1">
          <a:off x="201706" y="1154766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147076</xdr:colOff>
      <xdr:row>5</xdr:row>
      <xdr:rowOff>264740</xdr:rowOff>
    </xdr:from>
    <xdr:to>
      <xdr:col>0</xdr:col>
      <xdr:colOff>1465757</xdr:colOff>
      <xdr:row>5</xdr:row>
      <xdr:rowOff>265798</xdr:rowOff>
    </xdr:to>
    <xdr:cxnSp macro="">
      <xdr:nvCxnSpPr>
        <xdr:cNvPr id="13" name="Conector reto 12"/>
        <xdr:cNvCxnSpPr/>
      </xdr:nvCxnSpPr>
      <xdr:spPr>
        <a:xfrm flipV="1">
          <a:off x="147076" y="2098303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72574</xdr:rowOff>
    </xdr:from>
    <xdr:to>
      <xdr:col>1</xdr:col>
      <xdr:colOff>21166</xdr:colOff>
      <xdr:row>4</xdr:row>
      <xdr:rowOff>50500</xdr:rowOff>
    </xdr:to>
    <xdr:sp macro="" textlink="">
      <xdr:nvSpPr>
        <xdr:cNvPr id="2" name="Rectangle 65"/>
        <xdr:cNvSpPr/>
      </xdr:nvSpPr>
      <xdr:spPr>
        <a:xfrm>
          <a:off x="0" y="916217"/>
          <a:ext cx="1694845" cy="27728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Onde estou </a:t>
          </a:r>
        </a:p>
      </xdr:txBody>
    </xdr:sp>
    <xdr:clientData/>
  </xdr:twoCellAnchor>
  <xdr:twoCellAnchor editAs="absolute">
    <xdr:from>
      <xdr:col>0</xdr:col>
      <xdr:colOff>12700</xdr:colOff>
      <xdr:row>4</xdr:row>
      <xdr:rowOff>200629</xdr:rowOff>
    </xdr:from>
    <xdr:to>
      <xdr:col>1</xdr:col>
      <xdr:colOff>192616</xdr:colOff>
      <xdr:row>4</xdr:row>
      <xdr:rowOff>451428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12700" y="1331383"/>
          <a:ext cx="1856316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Menu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inicial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0</xdr:col>
      <xdr:colOff>12700</xdr:colOff>
      <xdr:row>5</xdr:row>
      <xdr:rowOff>32274</xdr:rowOff>
    </xdr:from>
    <xdr:to>
      <xdr:col>1</xdr:col>
      <xdr:colOff>192616</xdr:colOff>
      <xdr:row>5</xdr:row>
      <xdr:rowOff>284406</xdr:rowOff>
    </xdr:to>
    <xdr:sp macro="" textlink="">
      <xdr:nvSpPr>
        <xdr:cNvPr id="6" name="Retângulo 5">
          <a:hlinkClick xmlns:r="http://schemas.openxmlformats.org/officeDocument/2006/relationships" r:id="rId2"/>
        </xdr:cNvPr>
        <xdr:cNvSpPr/>
      </xdr:nvSpPr>
      <xdr:spPr>
        <a:xfrm>
          <a:off x="12700" y="1665131"/>
          <a:ext cx="1853595" cy="252132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8. Contas a pagar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10583</xdr:colOff>
      <xdr:row>2</xdr:row>
      <xdr:rowOff>127872</xdr:rowOff>
    </xdr:to>
    <xdr:pic>
      <xdr:nvPicPr>
        <xdr:cNvPr id="10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6983" cy="82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142219</xdr:colOff>
      <xdr:row>6</xdr:row>
      <xdr:rowOff>80574</xdr:rowOff>
    </xdr:from>
    <xdr:to>
      <xdr:col>0</xdr:col>
      <xdr:colOff>1460900</xdr:colOff>
      <xdr:row>6</xdr:row>
      <xdr:rowOff>81632</xdr:rowOff>
    </xdr:to>
    <xdr:cxnSp macro="">
      <xdr:nvCxnSpPr>
        <xdr:cNvPr id="11" name="Conector reto 10"/>
        <xdr:cNvCxnSpPr/>
      </xdr:nvCxnSpPr>
      <xdr:spPr>
        <a:xfrm flipV="1">
          <a:off x="142219" y="2094431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173567</xdr:colOff>
      <xdr:row>4</xdr:row>
      <xdr:rowOff>45054</xdr:rowOff>
    </xdr:from>
    <xdr:to>
      <xdr:col>0</xdr:col>
      <xdr:colOff>1492248</xdr:colOff>
      <xdr:row>4</xdr:row>
      <xdr:rowOff>46112</xdr:rowOff>
    </xdr:to>
    <xdr:cxnSp macro="">
      <xdr:nvCxnSpPr>
        <xdr:cNvPr id="12" name="Conector reto 11"/>
        <xdr:cNvCxnSpPr/>
      </xdr:nvCxnSpPr>
      <xdr:spPr>
        <a:xfrm flipV="1">
          <a:off x="173567" y="1175808"/>
          <a:ext cx="1318681" cy="1058"/>
        </a:xfrm>
        <a:prstGeom prst="line">
          <a:avLst/>
        </a:prstGeom>
        <a:ln>
          <a:solidFill>
            <a:srgbClr val="76717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N100"/>
  <sheetViews>
    <sheetView showGridLines="0" tabSelected="1" zoomScale="80" zoomScaleNormal="80" workbookViewId="0">
      <selection activeCell="B1" sqref="B1"/>
    </sheetView>
  </sheetViews>
  <sheetFormatPr defaultRowHeight="15" zeroHeight="1" x14ac:dyDescent="0.25"/>
  <cols>
    <col min="1" max="1" width="27.7109375" style="1" customWidth="1"/>
    <col min="2" max="2" width="3.85546875" customWidth="1"/>
    <col min="3" max="13" width="15.7109375" customWidth="1"/>
  </cols>
  <sheetData>
    <row r="1" spans="1:14" s="3" customFormat="1" ht="33.75" customHeight="1" x14ac:dyDescent="0.55000000000000004">
      <c r="A1"/>
      <c r="C1" s="4" t="s">
        <v>0</v>
      </c>
      <c r="I1" s="49" t="s">
        <v>43</v>
      </c>
      <c r="J1" s="63"/>
      <c r="K1" s="63"/>
      <c r="L1" s="63"/>
      <c r="M1" s="214"/>
      <c r="N1" s="214"/>
    </row>
    <row r="2" spans="1:14" s="3" customFormat="1" ht="58.5" customHeight="1" x14ac:dyDescent="0.9">
      <c r="A2" s="1"/>
      <c r="C2" s="5" t="s">
        <v>29</v>
      </c>
      <c r="I2" s="49" t="s">
        <v>44</v>
      </c>
      <c r="J2" s="63"/>
      <c r="K2" s="63"/>
      <c r="L2" s="63"/>
      <c r="M2" s="214"/>
      <c r="N2" s="214"/>
    </row>
    <row r="3" spans="1:14" s="3" customFormat="1" ht="30.75" customHeight="1" x14ac:dyDescent="0.25">
      <c r="A3" s="1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</row>
    <row r="4" spans="1:14" ht="30" customHeight="1" x14ac:dyDescent="0.25">
      <c r="C4" s="7" t="s">
        <v>1</v>
      </c>
      <c r="D4" s="6" t="s">
        <v>281</v>
      </c>
    </row>
    <row r="5" spans="1:14" ht="11.25" customHeight="1" x14ac:dyDescent="0.25">
      <c r="C5" s="215"/>
      <c r="D5" s="215"/>
      <c r="E5" s="215"/>
      <c r="F5" s="215"/>
      <c r="G5" s="215"/>
      <c r="H5" s="215"/>
      <c r="I5" s="215"/>
    </row>
    <row r="6" spans="1:14" ht="30" customHeight="1" x14ac:dyDescent="0.25">
      <c r="C6" s="7" t="s">
        <v>2</v>
      </c>
      <c r="D6" s="6" t="s">
        <v>176</v>
      </c>
    </row>
    <row r="7" spans="1:14" ht="11.25" customHeight="1" x14ac:dyDescent="0.25">
      <c r="C7" s="215"/>
      <c r="D7" s="215"/>
      <c r="E7" s="215"/>
      <c r="F7" s="215"/>
      <c r="G7" s="215"/>
      <c r="H7" s="215"/>
      <c r="I7" s="215"/>
    </row>
    <row r="8" spans="1:14" ht="30" customHeight="1" x14ac:dyDescent="0.25">
      <c r="C8" s="7" t="s">
        <v>3</v>
      </c>
      <c r="D8" s="6" t="s">
        <v>177</v>
      </c>
    </row>
    <row r="9" spans="1:14" ht="11.25" customHeight="1" x14ac:dyDescent="0.25">
      <c r="C9" s="215"/>
      <c r="D9" s="215"/>
      <c r="E9" s="215"/>
      <c r="F9" s="215"/>
      <c r="G9" s="215"/>
      <c r="H9" s="215"/>
      <c r="I9" s="215"/>
    </row>
    <row r="10" spans="1:14" ht="30" customHeight="1" x14ac:dyDescent="0.25">
      <c r="C10" s="7" t="s">
        <v>4</v>
      </c>
      <c r="D10" s="6" t="s">
        <v>178</v>
      </c>
    </row>
    <row r="11" spans="1:14" ht="11.25" customHeight="1" x14ac:dyDescent="0.25">
      <c r="C11" s="215"/>
      <c r="D11" s="215"/>
      <c r="E11" s="215"/>
      <c r="F11" s="215"/>
      <c r="G11" s="215"/>
      <c r="H11" s="215"/>
      <c r="I11" s="215"/>
    </row>
    <row r="12" spans="1:14" ht="30" customHeight="1" x14ac:dyDescent="0.25">
      <c r="C12" s="7" t="s">
        <v>5</v>
      </c>
      <c r="D12" s="6" t="s">
        <v>179</v>
      </c>
    </row>
    <row r="13" spans="1:14" ht="11.25" customHeight="1" x14ac:dyDescent="0.25">
      <c r="C13" s="215"/>
      <c r="D13" s="215"/>
      <c r="E13" s="215"/>
      <c r="F13" s="215"/>
      <c r="G13" s="215"/>
      <c r="H13" s="215"/>
      <c r="I13" s="215"/>
    </row>
    <row r="14" spans="1:14" ht="30" customHeight="1" x14ac:dyDescent="0.25">
      <c r="C14" s="7" t="s">
        <v>9</v>
      </c>
      <c r="D14" s="6" t="s">
        <v>180</v>
      </c>
    </row>
    <row r="15" spans="1:14" ht="9" customHeight="1" x14ac:dyDescent="0.25"/>
    <row r="16" spans="1:14" ht="30" customHeight="1" x14ac:dyDescent="0.25">
      <c r="C16" s="7" t="s">
        <v>22</v>
      </c>
      <c r="D16" s="6" t="s">
        <v>181</v>
      </c>
    </row>
    <row r="17" spans="3:4" ht="13.5" customHeight="1" x14ac:dyDescent="0.25"/>
    <row r="18" spans="3:4" ht="30" customHeight="1" x14ac:dyDescent="0.25">
      <c r="C18" s="7" t="s">
        <v>185</v>
      </c>
      <c r="D18" s="6" t="s">
        <v>182</v>
      </c>
    </row>
    <row r="19" spans="3:4" ht="9" customHeight="1" x14ac:dyDescent="0.25"/>
    <row r="20" spans="3:4" ht="30" customHeight="1" x14ac:dyDescent="0.25">
      <c r="C20" s="7" t="s">
        <v>186</v>
      </c>
      <c r="D20" s="6" t="s">
        <v>183</v>
      </c>
    </row>
    <row r="21" spans="3:4" ht="11.25" customHeight="1" x14ac:dyDescent="0.25"/>
    <row r="22" spans="3:4" ht="30" customHeight="1" x14ac:dyDescent="0.25">
      <c r="C22" s="7" t="s">
        <v>187</v>
      </c>
      <c r="D22" s="6" t="s">
        <v>280</v>
      </c>
    </row>
    <row r="23" spans="3:4" ht="12.75" customHeight="1" x14ac:dyDescent="0.25"/>
    <row r="24" spans="3:4" ht="30" customHeight="1" x14ac:dyDescent="0.25">
      <c r="C24" s="7" t="s">
        <v>188</v>
      </c>
      <c r="D24" s="6" t="s">
        <v>269</v>
      </c>
    </row>
    <row r="25" spans="3:4" ht="10.5" customHeight="1" x14ac:dyDescent="0.25"/>
    <row r="26" spans="3:4" ht="30" customHeight="1" x14ac:dyDescent="0.25">
      <c r="C26" s="7" t="s">
        <v>189</v>
      </c>
      <c r="D26" s="6" t="s">
        <v>184</v>
      </c>
    </row>
    <row r="27" spans="3:4" ht="30" customHeight="1" x14ac:dyDescent="0.25"/>
    <row r="28" spans="3:4" ht="30" customHeight="1" x14ac:dyDescent="0.25"/>
    <row r="29" spans="3:4" ht="30" customHeight="1" x14ac:dyDescent="0.25"/>
    <row r="30" spans="3:4" ht="30" customHeight="1" x14ac:dyDescent="0.25"/>
    <row r="31" spans="3:4" ht="30" customHeight="1" x14ac:dyDescent="0.25"/>
    <row r="32" spans="3:4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8">
    <mergeCell ref="M1:N1"/>
    <mergeCell ref="M2:N2"/>
    <mergeCell ref="C13:I13"/>
    <mergeCell ref="C3:M3"/>
    <mergeCell ref="C5:I5"/>
    <mergeCell ref="C7:I7"/>
    <mergeCell ref="C9:I9"/>
    <mergeCell ref="C11:I11"/>
  </mergeCells>
  <hyperlinks>
    <hyperlink ref="C8" location="CadastroCompradores!A1" display="Passo 3"/>
    <hyperlink ref="C10" location="ComposiçãoGeral!A1" display="Passo 4"/>
    <hyperlink ref="C12" location="Estoque!A1" display="Passo 5"/>
    <hyperlink ref="C14" location="Veículo!A1" display="Passo 6"/>
    <hyperlink ref="C16" location="ContasaReceber!A1" display="Passo 7"/>
    <hyperlink ref="C18" location="ContasaPagar!A1" display="Passo 8"/>
    <hyperlink ref="C20" location="Caixa!A1" display="Passo 9"/>
    <hyperlink ref="C22" location="ContaBanco!A1" display="Passo 10"/>
    <hyperlink ref="C26" location="OutrosControles!A1" display="Passo 12"/>
    <hyperlink ref="C4" location="CadastroEES_Cooperados!A1" display="Passo 1"/>
    <hyperlink ref="C6" location="CadastroMateriais!A1" display="Passo 2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3"/>
  <sheetViews>
    <sheetView showGridLines="0" zoomScale="80" zoomScaleNormal="80" workbookViewId="0">
      <selection activeCell="A8" sqref="A8"/>
    </sheetView>
  </sheetViews>
  <sheetFormatPr defaultRowHeight="0" customHeight="1" zeroHeight="1" x14ac:dyDescent="0.25"/>
  <cols>
    <col min="1" max="1" width="25.28515625" style="1" customWidth="1"/>
    <col min="2" max="2" width="3.85546875" customWidth="1"/>
    <col min="3" max="3" width="19.140625" customWidth="1"/>
    <col min="4" max="4" width="17" customWidth="1"/>
    <col min="5" max="5" width="48.5703125" customWidth="1"/>
    <col min="6" max="6" width="17.5703125" customWidth="1"/>
    <col min="7" max="7" width="20.42578125" customWidth="1"/>
    <col min="8" max="8" width="20" customWidth="1"/>
    <col min="9" max="9" width="10.42578125" customWidth="1"/>
    <col min="10" max="10" width="3.140625" customWidth="1"/>
    <col min="11" max="11" width="18" customWidth="1"/>
    <col min="12" max="13" width="14.7109375" customWidth="1"/>
    <col min="14" max="15" width="14.7109375" style="3" customWidth="1"/>
    <col min="16" max="19" width="9.140625" style="3"/>
  </cols>
  <sheetData>
    <row r="1" spans="1:19" s="2" customFormat="1" ht="33.950000000000003" customHeight="1" x14ac:dyDescent="0.35">
      <c r="A1" s="1"/>
      <c r="C1" s="11" t="s">
        <v>275</v>
      </c>
      <c r="D1" s="11"/>
      <c r="E1" s="11"/>
    </row>
    <row r="2" spans="1:19" s="2" customFormat="1" ht="21.6" customHeight="1" x14ac:dyDescent="0.25">
      <c r="A2" s="1"/>
    </row>
    <row r="3" spans="1:19" ht="30" customHeight="1" x14ac:dyDescent="0.35">
      <c r="C3" s="9" t="s">
        <v>276</v>
      </c>
      <c r="N3"/>
      <c r="O3"/>
      <c r="P3"/>
      <c r="Q3"/>
      <c r="R3"/>
      <c r="S3"/>
    </row>
    <row r="4" spans="1:19" ht="31.5" customHeight="1" x14ac:dyDescent="0.25">
      <c r="C4" s="95" t="s">
        <v>28</v>
      </c>
      <c r="D4" s="265" t="s">
        <v>7</v>
      </c>
      <c r="E4" s="265"/>
      <c r="F4" s="95" t="s">
        <v>23</v>
      </c>
      <c r="G4" s="95" t="s">
        <v>24</v>
      </c>
      <c r="H4" s="95" t="s">
        <v>25</v>
      </c>
      <c r="I4" s="13"/>
      <c r="N4"/>
      <c r="O4"/>
      <c r="P4"/>
      <c r="Q4"/>
      <c r="R4"/>
      <c r="S4"/>
    </row>
    <row r="5" spans="1:19" ht="30" customHeight="1" x14ac:dyDescent="0.25">
      <c r="C5" s="266" t="s">
        <v>26</v>
      </c>
      <c r="D5" s="266"/>
      <c r="E5" s="266"/>
      <c r="F5" s="266"/>
      <c r="G5" s="266"/>
      <c r="H5" s="104"/>
      <c r="I5" s="23"/>
      <c r="N5"/>
      <c r="O5"/>
      <c r="P5"/>
      <c r="Q5"/>
      <c r="R5"/>
      <c r="S5"/>
    </row>
    <row r="6" spans="1:19" ht="30" customHeight="1" x14ac:dyDescent="0.25">
      <c r="C6" s="105"/>
      <c r="D6" s="267"/>
      <c r="E6" s="267"/>
      <c r="F6" s="106"/>
      <c r="G6" s="106"/>
      <c r="H6" s="71">
        <f>H5+(F6-G6)</f>
        <v>0</v>
      </c>
      <c r="I6" s="23"/>
      <c r="N6"/>
      <c r="O6"/>
      <c r="P6"/>
      <c r="Q6"/>
      <c r="R6"/>
      <c r="S6"/>
    </row>
    <row r="7" spans="1:19" ht="30.75" customHeight="1" x14ac:dyDescent="0.25">
      <c r="C7" s="105"/>
      <c r="D7" s="267"/>
      <c r="E7" s="267"/>
      <c r="F7" s="106"/>
      <c r="G7" s="106"/>
      <c r="H7" s="71">
        <f t="shared" ref="H7:H46" si="0">H6+(F7-G7)</f>
        <v>0</v>
      </c>
      <c r="I7" s="23"/>
      <c r="N7"/>
      <c r="O7"/>
      <c r="P7"/>
      <c r="Q7"/>
      <c r="R7"/>
      <c r="S7"/>
    </row>
    <row r="8" spans="1:19" ht="30.75" customHeight="1" x14ac:dyDescent="0.25">
      <c r="C8" s="105"/>
      <c r="D8" s="267"/>
      <c r="E8" s="267"/>
      <c r="F8" s="106"/>
      <c r="G8" s="106"/>
      <c r="H8" s="71">
        <f t="shared" si="0"/>
        <v>0</v>
      </c>
      <c r="I8" s="23"/>
      <c r="N8"/>
      <c r="O8"/>
      <c r="P8"/>
      <c r="Q8"/>
      <c r="R8"/>
      <c r="S8"/>
    </row>
    <row r="9" spans="1:19" ht="30" customHeight="1" x14ac:dyDescent="0.25">
      <c r="C9" s="105"/>
      <c r="D9" s="267"/>
      <c r="E9" s="267"/>
      <c r="F9" s="106"/>
      <c r="G9" s="106"/>
      <c r="H9" s="71">
        <f t="shared" si="0"/>
        <v>0</v>
      </c>
      <c r="I9" s="23"/>
      <c r="N9"/>
      <c r="O9"/>
      <c r="P9"/>
      <c r="Q9"/>
      <c r="R9"/>
      <c r="S9"/>
    </row>
    <row r="10" spans="1:19" ht="30" customHeight="1" x14ac:dyDescent="0.25">
      <c r="C10" s="105"/>
      <c r="D10" s="267"/>
      <c r="E10" s="267"/>
      <c r="F10" s="106"/>
      <c r="G10" s="106"/>
      <c r="H10" s="71">
        <f t="shared" si="0"/>
        <v>0</v>
      </c>
      <c r="I10" s="23"/>
      <c r="N10"/>
      <c r="O10"/>
      <c r="P10"/>
      <c r="Q10"/>
      <c r="R10"/>
      <c r="S10"/>
    </row>
    <row r="11" spans="1:19" ht="30" customHeight="1" x14ac:dyDescent="0.25">
      <c r="C11" s="105"/>
      <c r="D11" s="267"/>
      <c r="E11" s="267"/>
      <c r="F11" s="106"/>
      <c r="G11" s="106"/>
      <c r="H11" s="71">
        <f t="shared" si="0"/>
        <v>0</v>
      </c>
      <c r="I11" s="23"/>
      <c r="N11"/>
      <c r="O11"/>
      <c r="P11"/>
      <c r="Q11"/>
      <c r="R11"/>
      <c r="S11"/>
    </row>
    <row r="12" spans="1:19" ht="30" customHeight="1" x14ac:dyDescent="0.25">
      <c r="C12" s="105"/>
      <c r="D12" s="267"/>
      <c r="E12" s="267"/>
      <c r="F12" s="106"/>
      <c r="G12" s="106"/>
      <c r="H12" s="71">
        <f t="shared" si="0"/>
        <v>0</v>
      </c>
      <c r="I12" s="23"/>
      <c r="N12"/>
      <c r="O12"/>
      <c r="P12"/>
      <c r="Q12"/>
      <c r="R12"/>
      <c r="S12"/>
    </row>
    <row r="13" spans="1:19" ht="30" customHeight="1" x14ac:dyDescent="0.25">
      <c r="C13" s="105"/>
      <c r="D13" s="267"/>
      <c r="E13" s="267"/>
      <c r="F13" s="106"/>
      <c r="G13" s="106"/>
      <c r="H13" s="71">
        <f t="shared" si="0"/>
        <v>0</v>
      </c>
      <c r="I13" s="23"/>
      <c r="N13"/>
      <c r="O13"/>
      <c r="P13"/>
      <c r="Q13"/>
      <c r="R13"/>
      <c r="S13"/>
    </row>
    <row r="14" spans="1:19" ht="30" customHeight="1" x14ac:dyDescent="0.25">
      <c r="C14" s="105"/>
      <c r="D14" s="267"/>
      <c r="E14" s="267"/>
      <c r="F14" s="106"/>
      <c r="G14" s="106"/>
      <c r="H14" s="71">
        <f t="shared" si="0"/>
        <v>0</v>
      </c>
      <c r="I14" s="23"/>
      <c r="N14"/>
      <c r="O14"/>
      <c r="P14"/>
      <c r="Q14"/>
      <c r="R14"/>
      <c r="S14"/>
    </row>
    <row r="15" spans="1:19" ht="30" customHeight="1" x14ac:dyDescent="0.25">
      <c r="C15" s="105"/>
      <c r="D15" s="267"/>
      <c r="E15" s="267"/>
      <c r="F15" s="106"/>
      <c r="G15" s="106"/>
      <c r="H15" s="71">
        <f t="shared" si="0"/>
        <v>0</v>
      </c>
      <c r="I15" s="23"/>
      <c r="N15"/>
      <c r="O15"/>
      <c r="P15"/>
      <c r="Q15"/>
      <c r="R15"/>
      <c r="S15"/>
    </row>
    <row r="16" spans="1:19" ht="30" customHeight="1" x14ac:dyDescent="0.25">
      <c r="C16" s="105"/>
      <c r="D16" s="267"/>
      <c r="E16" s="267"/>
      <c r="F16" s="106"/>
      <c r="G16" s="106"/>
      <c r="H16" s="71">
        <f t="shared" si="0"/>
        <v>0</v>
      </c>
      <c r="I16" s="23"/>
      <c r="N16"/>
      <c r="O16"/>
      <c r="P16"/>
      <c r="Q16"/>
      <c r="R16"/>
      <c r="S16"/>
    </row>
    <row r="17" spans="3:19" ht="30" customHeight="1" x14ac:dyDescent="0.25">
      <c r="C17" s="105"/>
      <c r="D17" s="267"/>
      <c r="E17" s="267"/>
      <c r="F17" s="106"/>
      <c r="G17" s="106"/>
      <c r="H17" s="71">
        <f t="shared" si="0"/>
        <v>0</v>
      </c>
      <c r="I17" s="23"/>
      <c r="N17"/>
      <c r="O17"/>
      <c r="P17"/>
      <c r="Q17"/>
      <c r="R17"/>
      <c r="S17"/>
    </row>
    <row r="18" spans="3:19" ht="30" customHeight="1" x14ac:dyDescent="0.25">
      <c r="C18" s="105"/>
      <c r="D18" s="267"/>
      <c r="E18" s="267"/>
      <c r="F18" s="106"/>
      <c r="G18" s="106"/>
      <c r="H18" s="71">
        <f t="shared" si="0"/>
        <v>0</v>
      </c>
      <c r="I18" s="23"/>
      <c r="N18"/>
      <c r="O18"/>
      <c r="P18"/>
      <c r="Q18"/>
      <c r="R18"/>
      <c r="S18"/>
    </row>
    <row r="19" spans="3:19" ht="30" customHeight="1" x14ac:dyDescent="0.25">
      <c r="C19" s="105"/>
      <c r="D19" s="267"/>
      <c r="E19" s="267"/>
      <c r="F19" s="106"/>
      <c r="G19" s="106"/>
      <c r="H19" s="71">
        <f t="shared" si="0"/>
        <v>0</v>
      </c>
      <c r="I19" s="23"/>
      <c r="N19"/>
      <c r="O19"/>
      <c r="P19"/>
      <c r="Q19"/>
      <c r="R19"/>
      <c r="S19"/>
    </row>
    <row r="20" spans="3:19" ht="30" customHeight="1" x14ac:dyDescent="0.25">
      <c r="C20" s="105"/>
      <c r="D20" s="267"/>
      <c r="E20" s="267"/>
      <c r="F20" s="106"/>
      <c r="G20" s="106"/>
      <c r="H20" s="71">
        <f t="shared" si="0"/>
        <v>0</v>
      </c>
      <c r="I20" s="23"/>
      <c r="N20"/>
      <c r="O20"/>
      <c r="P20"/>
      <c r="Q20"/>
      <c r="R20"/>
      <c r="S20"/>
    </row>
    <row r="21" spans="3:19" ht="30" customHeight="1" x14ac:dyDescent="0.25">
      <c r="C21" s="105"/>
      <c r="D21" s="267"/>
      <c r="E21" s="267"/>
      <c r="F21" s="106"/>
      <c r="G21" s="106"/>
      <c r="H21" s="71">
        <f t="shared" si="0"/>
        <v>0</v>
      </c>
      <c r="I21" s="23"/>
      <c r="N21"/>
      <c r="O21"/>
      <c r="P21"/>
      <c r="Q21"/>
      <c r="R21"/>
      <c r="S21"/>
    </row>
    <row r="22" spans="3:19" ht="30" customHeight="1" x14ac:dyDescent="0.25">
      <c r="C22" s="105"/>
      <c r="D22" s="267"/>
      <c r="E22" s="267"/>
      <c r="F22" s="106"/>
      <c r="G22" s="106"/>
      <c r="H22" s="71">
        <f t="shared" si="0"/>
        <v>0</v>
      </c>
      <c r="I22" s="23"/>
      <c r="N22"/>
      <c r="O22"/>
      <c r="P22"/>
      <c r="Q22"/>
      <c r="R22"/>
      <c r="S22"/>
    </row>
    <row r="23" spans="3:19" ht="30" customHeight="1" x14ac:dyDescent="0.25">
      <c r="C23" s="105"/>
      <c r="D23" s="267"/>
      <c r="E23" s="267"/>
      <c r="F23" s="106"/>
      <c r="G23" s="106"/>
      <c r="H23" s="71">
        <f t="shared" si="0"/>
        <v>0</v>
      </c>
      <c r="I23" s="23"/>
      <c r="N23"/>
      <c r="O23"/>
      <c r="P23"/>
      <c r="Q23"/>
      <c r="R23"/>
      <c r="S23"/>
    </row>
    <row r="24" spans="3:19" ht="30" customHeight="1" x14ac:dyDescent="0.25">
      <c r="C24" s="105"/>
      <c r="D24" s="267"/>
      <c r="E24" s="267"/>
      <c r="F24" s="106"/>
      <c r="G24" s="106"/>
      <c r="H24" s="71">
        <f t="shared" si="0"/>
        <v>0</v>
      </c>
      <c r="I24" s="23"/>
      <c r="N24"/>
      <c r="O24"/>
      <c r="P24"/>
      <c r="Q24"/>
      <c r="R24"/>
      <c r="S24"/>
    </row>
    <row r="25" spans="3:19" ht="30" customHeight="1" x14ac:dyDescent="0.25">
      <c r="C25" s="105"/>
      <c r="D25" s="267"/>
      <c r="E25" s="267"/>
      <c r="F25" s="106"/>
      <c r="G25" s="106"/>
      <c r="H25" s="71">
        <f t="shared" si="0"/>
        <v>0</v>
      </c>
      <c r="I25" s="23"/>
      <c r="N25"/>
      <c r="O25"/>
      <c r="P25"/>
      <c r="Q25"/>
      <c r="R25"/>
      <c r="S25"/>
    </row>
    <row r="26" spans="3:19" ht="30" customHeight="1" x14ac:dyDescent="0.25">
      <c r="C26" s="105"/>
      <c r="D26" s="267"/>
      <c r="E26" s="267"/>
      <c r="F26" s="106"/>
      <c r="G26" s="106"/>
      <c r="H26" s="71">
        <f t="shared" si="0"/>
        <v>0</v>
      </c>
      <c r="I26" s="23"/>
      <c r="N26"/>
      <c r="O26"/>
      <c r="P26"/>
      <c r="Q26"/>
      <c r="R26"/>
      <c r="S26"/>
    </row>
    <row r="27" spans="3:19" ht="30" customHeight="1" x14ac:dyDescent="0.25">
      <c r="C27" s="105"/>
      <c r="D27" s="267"/>
      <c r="E27" s="267"/>
      <c r="F27" s="106"/>
      <c r="G27" s="106"/>
      <c r="H27" s="71">
        <f t="shared" si="0"/>
        <v>0</v>
      </c>
      <c r="I27" s="23"/>
      <c r="N27"/>
      <c r="O27"/>
      <c r="P27"/>
      <c r="Q27"/>
      <c r="R27"/>
      <c r="S27"/>
    </row>
    <row r="28" spans="3:19" ht="30" customHeight="1" x14ac:dyDescent="0.25">
      <c r="C28" s="105"/>
      <c r="D28" s="267"/>
      <c r="E28" s="267"/>
      <c r="F28" s="106"/>
      <c r="G28" s="106"/>
      <c r="H28" s="71">
        <f t="shared" si="0"/>
        <v>0</v>
      </c>
      <c r="I28" s="23"/>
      <c r="N28"/>
      <c r="O28"/>
      <c r="P28"/>
      <c r="Q28"/>
      <c r="R28"/>
      <c r="S28"/>
    </row>
    <row r="29" spans="3:19" ht="30" customHeight="1" x14ac:dyDescent="0.25">
      <c r="C29" s="105"/>
      <c r="D29" s="267"/>
      <c r="E29" s="267"/>
      <c r="F29" s="106"/>
      <c r="G29" s="106"/>
      <c r="H29" s="71">
        <f t="shared" si="0"/>
        <v>0</v>
      </c>
      <c r="I29" s="23"/>
      <c r="N29"/>
      <c r="O29"/>
      <c r="P29"/>
      <c r="Q29"/>
      <c r="R29"/>
      <c r="S29"/>
    </row>
    <row r="30" spans="3:19" ht="30" customHeight="1" x14ac:dyDescent="0.25">
      <c r="C30" s="105"/>
      <c r="D30" s="267"/>
      <c r="E30" s="267"/>
      <c r="F30" s="106"/>
      <c r="G30" s="106"/>
      <c r="H30" s="71">
        <f t="shared" si="0"/>
        <v>0</v>
      </c>
      <c r="I30" s="23"/>
      <c r="N30"/>
      <c r="O30"/>
      <c r="P30"/>
      <c r="Q30"/>
      <c r="R30"/>
      <c r="S30"/>
    </row>
    <row r="31" spans="3:19" ht="30" customHeight="1" x14ac:dyDescent="0.25">
      <c r="C31" s="105"/>
      <c r="D31" s="267"/>
      <c r="E31" s="267"/>
      <c r="F31" s="106"/>
      <c r="G31" s="106"/>
      <c r="H31" s="71">
        <f t="shared" si="0"/>
        <v>0</v>
      </c>
      <c r="I31" s="23"/>
      <c r="N31"/>
      <c r="O31"/>
      <c r="P31"/>
      <c r="Q31"/>
      <c r="R31"/>
      <c r="S31"/>
    </row>
    <row r="32" spans="3:19" ht="30" customHeight="1" x14ac:dyDescent="0.25">
      <c r="C32" s="105"/>
      <c r="D32" s="267"/>
      <c r="E32" s="267"/>
      <c r="F32" s="106"/>
      <c r="G32" s="106"/>
      <c r="H32" s="71">
        <f t="shared" si="0"/>
        <v>0</v>
      </c>
      <c r="I32" s="23"/>
      <c r="N32"/>
      <c r="O32"/>
      <c r="P32"/>
      <c r="Q32"/>
      <c r="R32"/>
      <c r="S32"/>
    </row>
    <row r="33" spans="3:19" ht="30" customHeight="1" x14ac:dyDescent="0.25">
      <c r="C33" s="105"/>
      <c r="D33" s="267"/>
      <c r="E33" s="267"/>
      <c r="F33" s="106"/>
      <c r="G33" s="106"/>
      <c r="H33" s="71">
        <f t="shared" si="0"/>
        <v>0</v>
      </c>
      <c r="I33" s="23"/>
      <c r="N33"/>
      <c r="O33"/>
      <c r="P33"/>
      <c r="Q33"/>
      <c r="R33"/>
      <c r="S33"/>
    </row>
    <row r="34" spans="3:19" ht="30" customHeight="1" x14ac:dyDescent="0.25">
      <c r="C34" s="105"/>
      <c r="D34" s="267"/>
      <c r="E34" s="267"/>
      <c r="F34" s="106"/>
      <c r="G34" s="106"/>
      <c r="H34" s="71">
        <f t="shared" si="0"/>
        <v>0</v>
      </c>
      <c r="I34" s="23"/>
      <c r="N34"/>
      <c r="O34"/>
      <c r="P34"/>
      <c r="Q34"/>
      <c r="R34"/>
      <c r="S34"/>
    </row>
    <row r="35" spans="3:19" ht="30" customHeight="1" x14ac:dyDescent="0.25">
      <c r="C35" s="105"/>
      <c r="D35" s="267"/>
      <c r="E35" s="267"/>
      <c r="F35" s="106"/>
      <c r="G35" s="106"/>
      <c r="H35" s="71">
        <f t="shared" si="0"/>
        <v>0</v>
      </c>
      <c r="I35" s="23"/>
      <c r="N35"/>
      <c r="O35"/>
      <c r="P35"/>
      <c r="Q35"/>
      <c r="R35"/>
      <c r="S35"/>
    </row>
    <row r="36" spans="3:19" ht="30" customHeight="1" x14ac:dyDescent="0.25">
      <c r="C36" s="105"/>
      <c r="D36" s="267"/>
      <c r="E36" s="267"/>
      <c r="F36" s="106"/>
      <c r="G36" s="106"/>
      <c r="H36" s="71">
        <f t="shared" si="0"/>
        <v>0</v>
      </c>
      <c r="I36" s="23"/>
      <c r="N36"/>
      <c r="O36"/>
      <c r="P36"/>
      <c r="Q36"/>
      <c r="R36"/>
      <c r="S36"/>
    </row>
    <row r="37" spans="3:19" ht="30" customHeight="1" x14ac:dyDescent="0.25">
      <c r="C37" s="105"/>
      <c r="D37" s="267"/>
      <c r="E37" s="267"/>
      <c r="F37" s="106"/>
      <c r="G37" s="106"/>
      <c r="H37" s="71">
        <f t="shared" si="0"/>
        <v>0</v>
      </c>
      <c r="I37" s="23"/>
      <c r="N37"/>
      <c r="O37"/>
      <c r="P37"/>
      <c r="Q37"/>
      <c r="R37"/>
      <c r="S37"/>
    </row>
    <row r="38" spans="3:19" ht="30" customHeight="1" x14ac:dyDescent="0.25">
      <c r="C38" s="105"/>
      <c r="D38" s="267"/>
      <c r="E38" s="267"/>
      <c r="F38" s="106"/>
      <c r="G38" s="106"/>
      <c r="H38" s="71">
        <f t="shared" si="0"/>
        <v>0</v>
      </c>
      <c r="I38" s="23"/>
      <c r="N38"/>
      <c r="O38"/>
      <c r="P38"/>
      <c r="Q38"/>
      <c r="R38"/>
      <c r="S38"/>
    </row>
    <row r="39" spans="3:19" ht="30" customHeight="1" x14ac:dyDescent="0.25">
      <c r="C39" s="105"/>
      <c r="D39" s="267"/>
      <c r="E39" s="267"/>
      <c r="F39" s="106"/>
      <c r="G39" s="106"/>
      <c r="H39" s="71">
        <f t="shared" si="0"/>
        <v>0</v>
      </c>
      <c r="I39" s="23"/>
      <c r="N39"/>
      <c r="O39"/>
      <c r="P39"/>
      <c r="Q39"/>
      <c r="R39"/>
      <c r="S39"/>
    </row>
    <row r="40" spans="3:19" ht="30" customHeight="1" x14ac:dyDescent="0.25">
      <c r="C40" s="105"/>
      <c r="D40" s="267"/>
      <c r="E40" s="267"/>
      <c r="F40" s="106"/>
      <c r="G40" s="106"/>
      <c r="H40" s="71">
        <f t="shared" si="0"/>
        <v>0</v>
      </c>
      <c r="I40" s="23"/>
      <c r="N40"/>
      <c r="O40"/>
      <c r="P40"/>
      <c r="Q40"/>
      <c r="R40"/>
      <c r="S40"/>
    </row>
    <row r="41" spans="3:19" ht="30" customHeight="1" x14ac:dyDescent="0.25">
      <c r="C41" s="105"/>
      <c r="D41" s="267"/>
      <c r="E41" s="267"/>
      <c r="F41" s="106"/>
      <c r="G41" s="106"/>
      <c r="H41" s="71">
        <f t="shared" si="0"/>
        <v>0</v>
      </c>
      <c r="I41" s="23"/>
      <c r="N41"/>
      <c r="O41"/>
      <c r="P41"/>
      <c r="Q41"/>
      <c r="R41"/>
      <c r="S41"/>
    </row>
    <row r="42" spans="3:19" ht="30" customHeight="1" x14ac:dyDescent="0.25">
      <c r="C42" s="105"/>
      <c r="D42" s="267"/>
      <c r="E42" s="267"/>
      <c r="F42" s="106"/>
      <c r="G42" s="106"/>
      <c r="H42" s="71">
        <f t="shared" si="0"/>
        <v>0</v>
      </c>
      <c r="I42" s="23"/>
      <c r="N42"/>
      <c r="O42"/>
      <c r="P42"/>
      <c r="Q42"/>
      <c r="R42"/>
      <c r="S42"/>
    </row>
    <row r="43" spans="3:19" ht="30" customHeight="1" x14ac:dyDescent="0.25">
      <c r="C43" s="105"/>
      <c r="D43" s="267"/>
      <c r="E43" s="267"/>
      <c r="F43" s="106"/>
      <c r="G43" s="106"/>
      <c r="H43" s="71">
        <f t="shared" si="0"/>
        <v>0</v>
      </c>
      <c r="I43" s="23"/>
      <c r="N43"/>
      <c r="O43"/>
      <c r="P43"/>
      <c r="Q43"/>
      <c r="R43"/>
      <c r="S43"/>
    </row>
    <row r="44" spans="3:19" ht="30" customHeight="1" x14ac:dyDescent="0.25">
      <c r="C44" s="105"/>
      <c r="D44" s="267"/>
      <c r="E44" s="267"/>
      <c r="F44" s="106"/>
      <c r="G44" s="106"/>
      <c r="H44" s="71">
        <f t="shared" si="0"/>
        <v>0</v>
      </c>
      <c r="I44" s="23"/>
      <c r="N44"/>
      <c r="O44"/>
      <c r="P44"/>
      <c r="Q44"/>
      <c r="R44"/>
      <c r="S44"/>
    </row>
    <row r="45" spans="3:19" ht="30" customHeight="1" x14ac:dyDescent="0.25">
      <c r="C45" s="105"/>
      <c r="D45" s="267"/>
      <c r="E45" s="267"/>
      <c r="F45" s="106"/>
      <c r="G45" s="106"/>
      <c r="H45" s="71">
        <f t="shared" si="0"/>
        <v>0</v>
      </c>
      <c r="I45" s="23"/>
      <c r="N45"/>
      <c r="O45"/>
      <c r="P45"/>
      <c r="Q45"/>
      <c r="R45"/>
      <c r="S45"/>
    </row>
    <row r="46" spans="3:19" ht="30" customHeight="1" x14ac:dyDescent="0.25">
      <c r="C46" s="105"/>
      <c r="D46" s="267"/>
      <c r="E46" s="267"/>
      <c r="F46" s="106"/>
      <c r="G46" s="106"/>
      <c r="H46" s="71">
        <f t="shared" si="0"/>
        <v>0</v>
      </c>
      <c r="I46" s="23"/>
      <c r="N46"/>
      <c r="O46"/>
      <c r="P46"/>
      <c r="Q46"/>
      <c r="R46"/>
      <c r="S46"/>
    </row>
    <row r="47" spans="3:19" ht="30" customHeight="1" x14ac:dyDescent="0.25">
      <c r="C47" s="22"/>
      <c r="D47" s="13"/>
      <c r="E47" s="13"/>
      <c r="F47" s="15"/>
      <c r="G47" s="19" t="s">
        <v>47</v>
      </c>
      <c r="H47" s="100">
        <f>H46</f>
        <v>0</v>
      </c>
      <c r="I47" s="13"/>
      <c r="N47"/>
      <c r="O47"/>
      <c r="P47"/>
      <c r="Q47"/>
      <c r="R47"/>
      <c r="S47"/>
    </row>
    <row r="48" spans="3:19" ht="30" customHeight="1" x14ac:dyDescent="0.25">
      <c r="C48" s="22"/>
      <c r="D48" s="13"/>
      <c r="E48" s="13"/>
      <c r="F48" s="15"/>
      <c r="G48" s="15"/>
      <c r="H48" s="15"/>
      <c r="I48" s="13"/>
      <c r="N48"/>
      <c r="O48"/>
      <c r="P48"/>
      <c r="Q48"/>
      <c r="R48"/>
      <c r="S48"/>
    </row>
    <row r="49" spans="1:7" s="3" customFormat="1" ht="34.5" customHeight="1" x14ac:dyDescent="0.25">
      <c r="A49" s="1"/>
      <c r="B49"/>
      <c r="C49"/>
      <c r="D49"/>
      <c r="E49"/>
      <c r="F49"/>
      <c r="G49"/>
    </row>
    <row r="50" spans="1:7" s="3" customFormat="1" ht="30" customHeight="1" x14ac:dyDescent="0.25">
      <c r="A50" s="1"/>
      <c r="B50"/>
      <c r="C50"/>
      <c r="D50"/>
      <c r="E50"/>
      <c r="F50"/>
      <c r="G50"/>
    </row>
    <row r="51" spans="1:7" s="3" customFormat="1" ht="30" customHeight="1" x14ac:dyDescent="0.25">
      <c r="A51" s="1"/>
      <c r="B51"/>
      <c r="C51"/>
      <c r="D51"/>
      <c r="E51"/>
      <c r="F51"/>
      <c r="G51"/>
    </row>
    <row r="52" spans="1:7" s="3" customFormat="1" ht="30" customHeight="1" x14ac:dyDescent="0.25">
      <c r="A52" s="1"/>
      <c r="B52"/>
      <c r="C52"/>
      <c r="D52"/>
      <c r="E52"/>
      <c r="F52"/>
      <c r="G52"/>
    </row>
    <row r="53" spans="1:7" s="3" customFormat="1" ht="30" customHeight="1" x14ac:dyDescent="0.25">
      <c r="A53" s="1"/>
      <c r="B53"/>
      <c r="C53"/>
      <c r="D53"/>
      <c r="E53"/>
      <c r="F53"/>
      <c r="G53"/>
    </row>
    <row r="54" spans="1:7" s="3" customFormat="1" ht="30" customHeight="1" x14ac:dyDescent="0.25">
      <c r="A54" s="1"/>
      <c r="B54"/>
      <c r="C54"/>
      <c r="D54"/>
      <c r="E54"/>
      <c r="F54"/>
      <c r="G54"/>
    </row>
    <row r="55" spans="1:7" s="3" customFormat="1" ht="30" customHeight="1" x14ac:dyDescent="0.25">
      <c r="A55" s="1"/>
      <c r="B55"/>
      <c r="C55"/>
      <c r="D55"/>
      <c r="E55"/>
      <c r="F55"/>
      <c r="G55"/>
    </row>
    <row r="56" spans="1:7" s="3" customFormat="1" ht="30" customHeight="1" x14ac:dyDescent="0.25">
      <c r="A56" s="1"/>
      <c r="B56"/>
      <c r="C56"/>
      <c r="D56"/>
      <c r="E56"/>
      <c r="F56"/>
      <c r="G56"/>
    </row>
    <row r="57" spans="1:7" s="3" customFormat="1" ht="30" customHeight="1" x14ac:dyDescent="0.25">
      <c r="A57" s="1"/>
      <c r="B57"/>
      <c r="C57"/>
      <c r="D57"/>
      <c r="E57"/>
      <c r="F57"/>
      <c r="G57"/>
    </row>
    <row r="58" spans="1:7" s="3" customFormat="1" ht="30" customHeight="1" x14ac:dyDescent="0.25">
      <c r="A58" s="1"/>
      <c r="B58"/>
      <c r="C58"/>
      <c r="D58"/>
      <c r="E58"/>
      <c r="F58"/>
      <c r="G58"/>
    </row>
    <row r="59" spans="1:7" s="3" customFormat="1" ht="30" customHeight="1" x14ac:dyDescent="0.25">
      <c r="A59" s="1"/>
      <c r="B59"/>
      <c r="C59"/>
      <c r="D59"/>
      <c r="E59"/>
      <c r="F59"/>
      <c r="G59"/>
    </row>
    <row r="60" spans="1:7" s="3" customFormat="1" ht="30" customHeight="1" x14ac:dyDescent="0.25">
      <c r="A60" s="1"/>
      <c r="B60"/>
      <c r="C60"/>
      <c r="D60"/>
      <c r="E60"/>
      <c r="F60"/>
      <c r="G60"/>
    </row>
    <row r="61" spans="1:7" s="3" customFormat="1" ht="30" customHeight="1" x14ac:dyDescent="0.25">
      <c r="A61" s="1"/>
      <c r="B61"/>
      <c r="C61"/>
      <c r="D61"/>
      <c r="E61"/>
      <c r="F61"/>
      <c r="G61"/>
    </row>
    <row r="62" spans="1:7" s="3" customFormat="1" ht="30" customHeight="1" x14ac:dyDescent="0.25">
      <c r="A62" s="1"/>
      <c r="B62"/>
      <c r="C62"/>
      <c r="D62"/>
      <c r="E62"/>
      <c r="F62"/>
      <c r="G62"/>
    </row>
    <row r="63" spans="1:7" s="3" customFormat="1" ht="30" customHeight="1" x14ac:dyDescent="0.25">
      <c r="A63" s="1"/>
      <c r="B63"/>
      <c r="C63"/>
      <c r="D63"/>
      <c r="E63"/>
      <c r="F63"/>
      <c r="G63"/>
    </row>
    <row r="64" spans="1:7" s="3" customFormat="1" ht="30" customHeight="1" x14ac:dyDescent="0.25">
      <c r="A64" s="1"/>
      <c r="B64"/>
      <c r="C64"/>
      <c r="D64"/>
      <c r="E64"/>
      <c r="F64"/>
      <c r="G64"/>
    </row>
    <row r="65" spans="1:7" s="3" customFormat="1" ht="30" customHeight="1" x14ac:dyDescent="0.25">
      <c r="A65" s="1"/>
      <c r="B65"/>
      <c r="C65"/>
      <c r="D65"/>
      <c r="E65"/>
      <c r="F65"/>
      <c r="G65"/>
    </row>
    <row r="66" spans="1:7" s="3" customFormat="1" ht="30" customHeight="1" x14ac:dyDescent="0.25">
      <c r="A66" s="1"/>
      <c r="B66"/>
      <c r="C66"/>
      <c r="D66"/>
      <c r="E66"/>
      <c r="F66"/>
      <c r="G66"/>
    </row>
    <row r="67" spans="1:7" s="3" customFormat="1" ht="30" customHeight="1" x14ac:dyDescent="0.25">
      <c r="A67" s="1"/>
      <c r="B67"/>
      <c r="C67"/>
      <c r="D67"/>
      <c r="E67"/>
      <c r="F67"/>
      <c r="G67"/>
    </row>
    <row r="68" spans="1:7" s="3" customFormat="1" ht="45.75" customHeight="1" x14ac:dyDescent="0.25">
      <c r="A68" s="1"/>
      <c r="B68"/>
      <c r="C68"/>
      <c r="D68"/>
      <c r="E68"/>
      <c r="F68"/>
      <c r="G68"/>
    </row>
    <row r="69" spans="1:7" s="3" customFormat="1" ht="30" customHeight="1" x14ac:dyDescent="0.25">
      <c r="A69" s="1"/>
      <c r="B69"/>
      <c r="C69"/>
      <c r="D69"/>
      <c r="E69"/>
      <c r="F69"/>
      <c r="G69"/>
    </row>
    <row r="70" spans="1:7" s="3" customFormat="1" ht="30" customHeight="1" x14ac:dyDescent="0.25">
      <c r="A70" s="1"/>
      <c r="B70"/>
      <c r="C70"/>
      <c r="D70"/>
      <c r="E70"/>
      <c r="F70"/>
      <c r="G70"/>
    </row>
    <row r="71" spans="1:7" s="3" customFormat="1" ht="30" customHeight="1" x14ac:dyDescent="0.25">
      <c r="A71" s="1"/>
      <c r="B71"/>
      <c r="C71"/>
      <c r="D71"/>
      <c r="E71"/>
      <c r="F71"/>
      <c r="G71"/>
    </row>
    <row r="72" spans="1:7" s="3" customFormat="1" ht="30" customHeight="1" x14ac:dyDescent="0.25">
      <c r="A72" s="1"/>
      <c r="B72"/>
      <c r="C72"/>
      <c r="D72"/>
      <c r="E72"/>
      <c r="F72"/>
      <c r="G72"/>
    </row>
    <row r="73" spans="1:7" s="3" customFormat="1" ht="30" customHeight="1" x14ac:dyDescent="0.25">
      <c r="A73" s="1"/>
      <c r="B73"/>
      <c r="C73"/>
      <c r="D73"/>
      <c r="E73"/>
      <c r="F73"/>
      <c r="G73"/>
    </row>
    <row r="74" spans="1:7" s="3" customFormat="1" ht="30" customHeight="1" x14ac:dyDescent="0.25">
      <c r="A74" s="1"/>
      <c r="B74"/>
      <c r="C74"/>
      <c r="D74"/>
      <c r="E74"/>
      <c r="F74"/>
      <c r="G74"/>
    </row>
    <row r="75" spans="1:7" s="3" customFormat="1" ht="30" customHeight="1" x14ac:dyDescent="0.25">
      <c r="A75" s="1"/>
      <c r="B75"/>
      <c r="C75"/>
      <c r="D75"/>
      <c r="E75"/>
      <c r="F75"/>
      <c r="G75"/>
    </row>
    <row r="76" spans="1:7" s="3" customFormat="1" ht="30" customHeight="1" x14ac:dyDescent="0.25">
      <c r="A76" s="1"/>
      <c r="B76"/>
      <c r="C76"/>
      <c r="D76"/>
      <c r="E76"/>
      <c r="F76"/>
      <c r="G76"/>
    </row>
    <row r="77" spans="1:7" s="3" customFormat="1" ht="30" customHeight="1" x14ac:dyDescent="0.25">
      <c r="A77" s="1"/>
      <c r="B77"/>
      <c r="C77"/>
      <c r="D77"/>
      <c r="E77"/>
      <c r="F77"/>
      <c r="G77"/>
    </row>
    <row r="78" spans="1:7" s="3" customFormat="1" ht="30" customHeight="1" x14ac:dyDescent="0.25">
      <c r="A78" s="1"/>
      <c r="B78"/>
      <c r="C78"/>
      <c r="D78"/>
      <c r="E78"/>
      <c r="F78"/>
      <c r="G78"/>
    </row>
    <row r="79" spans="1:7" s="3" customFormat="1" ht="30" customHeight="1" x14ac:dyDescent="0.25">
      <c r="A79" s="1"/>
      <c r="B79"/>
      <c r="C79"/>
      <c r="D79"/>
      <c r="E79"/>
      <c r="F79"/>
      <c r="G79"/>
    </row>
    <row r="80" spans="1:7" s="3" customFormat="1" ht="30" customHeight="1" x14ac:dyDescent="0.25">
      <c r="A80" s="1"/>
      <c r="B80"/>
      <c r="C80"/>
      <c r="D80"/>
      <c r="E80"/>
      <c r="F80"/>
      <c r="G80"/>
    </row>
    <row r="81" spans="1:7" s="3" customFormat="1" ht="30" customHeight="1" x14ac:dyDescent="0.25">
      <c r="A81" s="1"/>
      <c r="B81"/>
      <c r="C81"/>
      <c r="D81"/>
      <c r="E81"/>
      <c r="F81"/>
      <c r="G81"/>
    </row>
    <row r="82" spans="1:7" s="3" customFormat="1" ht="30" customHeight="1" x14ac:dyDescent="0.25">
      <c r="A82" s="1"/>
      <c r="B82"/>
      <c r="C82"/>
      <c r="D82"/>
      <c r="E82"/>
      <c r="F82"/>
      <c r="G82"/>
    </row>
    <row r="83" spans="1:7" s="3" customFormat="1" ht="30" customHeight="1" x14ac:dyDescent="0.25">
      <c r="A83" s="1"/>
      <c r="B83"/>
      <c r="C83"/>
      <c r="D83"/>
      <c r="E83"/>
      <c r="F83"/>
      <c r="G83"/>
    </row>
    <row r="84" spans="1:7" s="3" customFormat="1" ht="30" customHeight="1" x14ac:dyDescent="0.25">
      <c r="A84" s="1"/>
      <c r="B84"/>
      <c r="C84"/>
      <c r="D84"/>
      <c r="E84"/>
      <c r="F84"/>
      <c r="G84"/>
    </row>
    <row r="85" spans="1:7" s="3" customFormat="1" ht="30" customHeight="1" x14ac:dyDescent="0.25">
      <c r="A85" s="1"/>
      <c r="B85"/>
      <c r="C85"/>
      <c r="D85"/>
      <c r="E85"/>
      <c r="F85"/>
      <c r="G85"/>
    </row>
    <row r="86" spans="1:7" s="3" customFormat="1" ht="30" customHeight="1" x14ac:dyDescent="0.25">
      <c r="A86" s="1"/>
      <c r="B86"/>
      <c r="C86"/>
      <c r="D86"/>
      <c r="E86"/>
      <c r="F86"/>
      <c r="G86"/>
    </row>
    <row r="87" spans="1:7" s="3" customFormat="1" ht="47.25" customHeight="1" x14ac:dyDescent="0.25">
      <c r="A87" s="1"/>
      <c r="B87"/>
      <c r="C87"/>
      <c r="D87"/>
      <c r="E87"/>
      <c r="F87"/>
      <c r="G87"/>
    </row>
    <row r="88" spans="1:7" s="3" customFormat="1" ht="9" customHeight="1" x14ac:dyDescent="0.25">
      <c r="A88" s="1"/>
      <c r="B88"/>
      <c r="C88"/>
      <c r="D88"/>
      <c r="E88"/>
      <c r="F88"/>
      <c r="G88"/>
    </row>
    <row r="89" spans="1:7" s="3" customFormat="1" ht="30" customHeight="1" x14ac:dyDescent="0.25">
      <c r="A89" s="1"/>
      <c r="B89"/>
      <c r="C89"/>
      <c r="D89"/>
      <c r="E89"/>
      <c r="F89"/>
      <c r="G89"/>
    </row>
    <row r="90" spans="1:7" s="3" customFormat="1" ht="30" customHeight="1" x14ac:dyDescent="0.25">
      <c r="A90" s="1"/>
      <c r="B90"/>
      <c r="C90"/>
      <c r="D90"/>
      <c r="E90"/>
      <c r="F90"/>
      <c r="G90"/>
    </row>
    <row r="91" spans="1:7" s="3" customFormat="1" ht="30" customHeight="1" x14ac:dyDescent="0.25">
      <c r="A91" s="1"/>
      <c r="B91"/>
      <c r="C91"/>
      <c r="D91"/>
      <c r="E91"/>
      <c r="F91"/>
      <c r="G91"/>
    </row>
    <row r="92" spans="1:7" s="3" customFormat="1" ht="30" customHeight="1" x14ac:dyDescent="0.25">
      <c r="A92" s="1"/>
      <c r="B92"/>
      <c r="C92"/>
      <c r="D92"/>
      <c r="E92"/>
      <c r="F92"/>
      <c r="G92"/>
    </row>
    <row r="93" spans="1:7" s="3" customFormat="1" ht="30" customHeight="1" x14ac:dyDescent="0.25">
      <c r="A93" s="1"/>
      <c r="B93"/>
      <c r="C93"/>
      <c r="D93"/>
      <c r="E93"/>
      <c r="F93"/>
      <c r="G93"/>
    </row>
    <row r="94" spans="1:7" s="3" customFormat="1" ht="30" customHeight="1" x14ac:dyDescent="0.25">
      <c r="A94" s="1"/>
      <c r="B94"/>
      <c r="C94"/>
      <c r="D94"/>
      <c r="E94"/>
      <c r="F94"/>
      <c r="G94"/>
    </row>
    <row r="95" spans="1:7" s="3" customFormat="1" ht="56.25" customHeight="1" x14ac:dyDescent="0.25">
      <c r="A95" s="1"/>
      <c r="B95"/>
      <c r="C95"/>
      <c r="D95"/>
      <c r="E95"/>
      <c r="F95"/>
      <c r="G95"/>
    </row>
    <row r="96" spans="1:7" s="3" customFormat="1" ht="42.75" customHeight="1" x14ac:dyDescent="0.25">
      <c r="A96" s="1"/>
      <c r="B96"/>
      <c r="C96"/>
      <c r="D96"/>
      <c r="E96"/>
      <c r="F96"/>
      <c r="G96"/>
    </row>
    <row r="97" spans="1:7" s="3" customFormat="1" ht="48" customHeight="1" x14ac:dyDescent="0.25">
      <c r="A97" s="1"/>
      <c r="B97"/>
      <c r="C97"/>
      <c r="D97"/>
      <c r="E97"/>
      <c r="F97"/>
      <c r="G97"/>
    </row>
    <row r="98" spans="1:7" s="3" customFormat="1" ht="30" customHeight="1" x14ac:dyDescent="0.25">
      <c r="A98" s="1"/>
      <c r="B98"/>
      <c r="C98"/>
      <c r="D98"/>
      <c r="E98"/>
      <c r="F98"/>
      <c r="G98"/>
    </row>
    <row r="99" spans="1:7" s="3" customFormat="1" ht="30" customHeight="1" x14ac:dyDescent="0.25">
      <c r="A99" s="1"/>
      <c r="B99"/>
      <c r="C99"/>
      <c r="D99"/>
      <c r="E99"/>
      <c r="F99"/>
      <c r="G99"/>
    </row>
    <row r="100" spans="1:7" s="3" customFormat="1" ht="30" customHeight="1" x14ac:dyDescent="0.25">
      <c r="A100" s="1"/>
      <c r="B100"/>
      <c r="C100"/>
      <c r="D100"/>
      <c r="E100"/>
      <c r="F100"/>
      <c r="G100"/>
    </row>
    <row r="101" spans="1:7" s="3" customFormat="1" ht="30" customHeight="1" x14ac:dyDescent="0.25">
      <c r="A101" s="1"/>
      <c r="B101"/>
      <c r="C101"/>
      <c r="D101"/>
      <c r="E101"/>
      <c r="F101"/>
      <c r="G101"/>
    </row>
    <row r="102" spans="1:7" s="3" customFormat="1" ht="30" customHeight="1" x14ac:dyDescent="0.25">
      <c r="A102" s="1"/>
      <c r="B102"/>
      <c r="C102"/>
      <c r="D102"/>
      <c r="E102"/>
      <c r="F102"/>
      <c r="G102"/>
    </row>
    <row r="103" spans="1:7" s="3" customFormat="1" ht="30" customHeight="1" x14ac:dyDescent="0.25">
      <c r="A103" s="1"/>
      <c r="B103"/>
      <c r="C103"/>
      <c r="D103"/>
      <c r="E103"/>
      <c r="F103"/>
      <c r="G103"/>
    </row>
    <row r="104" spans="1:7" s="3" customFormat="1" ht="30" customHeight="1" x14ac:dyDescent="0.25">
      <c r="A104" s="1"/>
      <c r="B104"/>
      <c r="C104"/>
      <c r="D104"/>
      <c r="E104"/>
      <c r="F104"/>
      <c r="G104"/>
    </row>
    <row r="105" spans="1:7" s="3" customFormat="1" ht="30" customHeight="1" x14ac:dyDescent="0.25">
      <c r="A105" s="1"/>
      <c r="B105"/>
      <c r="C105"/>
      <c r="D105"/>
      <c r="E105"/>
      <c r="F105"/>
      <c r="G105"/>
    </row>
    <row r="106" spans="1:7" s="3" customFormat="1" ht="30" customHeight="1" x14ac:dyDescent="0.25">
      <c r="A106" s="1"/>
      <c r="B106"/>
      <c r="C106"/>
      <c r="D106"/>
      <c r="E106"/>
      <c r="F106"/>
      <c r="G106"/>
    </row>
    <row r="107" spans="1:7" s="3" customFormat="1" ht="30" customHeight="1" x14ac:dyDescent="0.25">
      <c r="A107" s="1"/>
      <c r="B107"/>
      <c r="C107"/>
      <c r="D107"/>
      <c r="E107"/>
      <c r="F107"/>
      <c r="G107"/>
    </row>
    <row r="108" spans="1:7" s="3" customFormat="1" ht="30" customHeight="1" x14ac:dyDescent="0.25">
      <c r="A108" s="1"/>
      <c r="B108"/>
      <c r="C108"/>
      <c r="D108"/>
      <c r="E108"/>
      <c r="F108"/>
      <c r="G108"/>
    </row>
    <row r="109" spans="1:7" s="3" customFormat="1" ht="30" customHeight="1" x14ac:dyDescent="0.25">
      <c r="A109" s="1"/>
      <c r="B109"/>
      <c r="C109"/>
      <c r="D109"/>
      <c r="E109"/>
      <c r="F109"/>
      <c r="G109"/>
    </row>
    <row r="110" spans="1:7" s="3" customFormat="1" ht="30" customHeight="1" x14ac:dyDescent="0.25">
      <c r="A110" s="1"/>
      <c r="B110"/>
      <c r="C110"/>
      <c r="D110"/>
      <c r="E110"/>
      <c r="F110"/>
      <c r="G110"/>
    </row>
    <row r="111" spans="1:7" s="3" customFormat="1" ht="30" customHeight="1" x14ac:dyDescent="0.25">
      <c r="A111" s="1"/>
      <c r="B111"/>
      <c r="C111"/>
      <c r="D111"/>
      <c r="E111"/>
      <c r="F111"/>
      <c r="G111"/>
    </row>
    <row r="112" spans="1:7" s="3" customFormat="1" ht="30" customHeight="1" x14ac:dyDescent="0.25">
      <c r="A112" s="1"/>
      <c r="B112"/>
      <c r="C112"/>
      <c r="D112"/>
      <c r="E112"/>
      <c r="F112"/>
      <c r="G112"/>
    </row>
    <row r="113" spans="1:7" s="3" customFormat="1" ht="30" customHeight="1" x14ac:dyDescent="0.25">
      <c r="A113" s="1"/>
      <c r="B113"/>
      <c r="C113"/>
      <c r="D113"/>
      <c r="E113"/>
      <c r="F113"/>
      <c r="G113"/>
    </row>
    <row r="114" spans="1:7" s="3" customFormat="1" ht="30" customHeight="1" x14ac:dyDescent="0.25">
      <c r="A114" s="1"/>
      <c r="B114"/>
      <c r="C114"/>
      <c r="D114"/>
      <c r="E114"/>
      <c r="F114"/>
      <c r="G114"/>
    </row>
    <row r="115" spans="1:7" s="3" customFormat="1" ht="30" customHeight="1" x14ac:dyDescent="0.25">
      <c r="A115" s="1"/>
      <c r="B115"/>
      <c r="C115"/>
      <c r="D115"/>
      <c r="E115"/>
      <c r="F115"/>
      <c r="G115"/>
    </row>
    <row r="116" spans="1:7" s="3" customFormat="1" ht="30" customHeight="1" x14ac:dyDescent="0.25">
      <c r="A116" s="1"/>
      <c r="B116"/>
      <c r="C116"/>
      <c r="D116"/>
      <c r="E116"/>
      <c r="F116"/>
      <c r="G116"/>
    </row>
    <row r="117" spans="1:7" s="3" customFormat="1" ht="30" customHeight="1" x14ac:dyDescent="0.25">
      <c r="A117" s="1"/>
      <c r="B117"/>
      <c r="C117"/>
      <c r="D117"/>
      <c r="E117"/>
      <c r="F117"/>
      <c r="G117"/>
    </row>
    <row r="118" spans="1:7" s="3" customFormat="1" ht="30" customHeight="1" x14ac:dyDescent="0.25">
      <c r="A118" s="1"/>
      <c r="B118"/>
      <c r="C118"/>
      <c r="D118"/>
      <c r="E118"/>
      <c r="F118"/>
      <c r="G118"/>
    </row>
    <row r="119" spans="1:7" s="3" customFormat="1" ht="30" customHeight="1" x14ac:dyDescent="0.25">
      <c r="A119" s="1"/>
      <c r="B119"/>
      <c r="C119"/>
      <c r="D119"/>
      <c r="E119"/>
      <c r="F119"/>
      <c r="G119"/>
    </row>
    <row r="120" spans="1:7" s="3" customFormat="1" ht="30" customHeight="1" x14ac:dyDescent="0.25">
      <c r="A120" s="1"/>
      <c r="B120"/>
      <c r="C120"/>
      <c r="D120"/>
      <c r="E120"/>
      <c r="F120"/>
      <c r="G120"/>
    </row>
    <row r="121" spans="1:7" s="3" customFormat="1" ht="30" customHeight="1" x14ac:dyDescent="0.25">
      <c r="A121" s="1"/>
      <c r="B121"/>
      <c r="C121"/>
      <c r="D121"/>
      <c r="E121"/>
      <c r="F121"/>
      <c r="G121"/>
    </row>
    <row r="122" spans="1:7" s="3" customFormat="1" ht="30" customHeight="1" x14ac:dyDescent="0.25">
      <c r="A122" s="1"/>
      <c r="B122"/>
      <c r="C122"/>
      <c r="D122"/>
      <c r="E122"/>
      <c r="F122"/>
      <c r="G122"/>
    </row>
    <row r="123" spans="1:7" s="3" customFormat="1" ht="30" customHeight="1" x14ac:dyDescent="0.25">
      <c r="A123" s="1"/>
      <c r="B123"/>
      <c r="C123"/>
      <c r="D123"/>
      <c r="E123"/>
      <c r="F123"/>
      <c r="G123"/>
    </row>
    <row r="124" spans="1:7" s="3" customFormat="1" ht="30" customHeight="1" x14ac:dyDescent="0.25">
      <c r="A124" s="1"/>
      <c r="B124"/>
      <c r="C124"/>
      <c r="D124"/>
      <c r="E124"/>
      <c r="F124"/>
      <c r="G124"/>
    </row>
    <row r="125" spans="1:7" s="3" customFormat="1" ht="30" customHeight="1" x14ac:dyDescent="0.25">
      <c r="A125" s="1"/>
      <c r="B125"/>
      <c r="C125"/>
      <c r="D125"/>
      <c r="E125"/>
      <c r="F125"/>
      <c r="G125"/>
    </row>
    <row r="126" spans="1:7" s="3" customFormat="1" ht="30" customHeight="1" x14ac:dyDescent="0.25">
      <c r="A126" s="1"/>
      <c r="B126"/>
      <c r="C126"/>
      <c r="D126"/>
      <c r="E126"/>
      <c r="F126"/>
      <c r="G126"/>
    </row>
    <row r="127" spans="1:7" s="3" customFormat="1" ht="30" customHeight="1" x14ac:dyDescent="0.25">
      <c r="A127" s="1"/>
      <c r="B127"/>
      <c r="C127"/>
      <c r="D127"/>
      <c r="E127"/>
      <c r="F127"/>
      <c r="G127"/>
    </row>
    <row r="128" spans="1:7" s="3" customFormat="1" ht="30" customHeight="1" x14ac:dyDescent="0.25">
      <c r="A128" s="1"/>
      <c r="B128"/>
      <c r="C128"/>
      <c r="D128"/>
      <c r="E128"/>
      <c r="F128"/>
      <c r="G128"/>
    </row>
    <row r="129" spans="1:7" s="3" customFormat="1" ht="30" customHeight="1" x14ac:dyDescent="0.25">
      <c r="A129" s="1"/>
      <c r="B129"/>
      <c r="C129"/>
      <c r="D129"/>
      <c r="E129"/>
      <c r="F129"/>
      <c r="G129"/>
    </row>
    <row r="130" spans="1:7" s="3" customFormat="1" ht="30" customHeight="1" x14ac:dyDescent="0.25">
      <c r="A130" s="1"/>
      <c r="B130"/>
      <c r="C130"/>
      <c r="D130"/>
      <c r="E130"/>
      <c r="F130"/>
      <c r="G130"/>
    </row>
    <row r="131" spans="1:7" s="3" customFormat="1" ht="30" customHeight="1" x14ac:dyDescent="0.25">
      <c r="A131" s="1"/>
      <c r="B131"/>
      <c r="C131"/>
      <c r="D131"/>
      <c r="E131"/>
      <c r="F131"/>
      <c r="G131"/>
    </row>
    <row r="132" spans="1:7" s="3" customFormat="1" ht="30" customHeight="1" x14ac:dyDescent="0.25">
      <c r="A132" s="1"/>
      <c r="B132"/>
      <c r="C132"/>
      <c r="D132"/>
      <c r="E132"/>
      <c r="F132"/>
      <c r="G132"/>
    </row>
    <row r="133" spans="1:7" s="3" customFormat="1" ht="30" customHeight="1" x14ac:dyDescent="0.25">
      <c r="A133" s="1"/>
      <c r="B133"/>
      <c r="C133"/>
      <c r="D133"/>
      <c r="E133"/>
      <c r="F133"/>
      <c r="G133"/>
    </row>
    <row r="134" spans="1:7" s="3" customFormat="1" ht="30" customHeight="1" x14ac:dyDescent="0.25">
      <c r="A134" s="1"/>
      <c r="B134"/>
      <c r="C134"/>
      <c r="D134"/>
      <c r="E134"/>
      <c r="F134"/>
      <c r="G134"/>
    </row>
    <row r="135" spans="1:7" s="3" customFormat="1" ht="30" customHeight="1" x14ac:dyDescent="0.25">
      <c r="A135" s="1"/>
      <c r="B135"/>
      <c r="C135"/>
      <c r="D135"/>
      <c r="E135"/>
      <c r="F135"/>
      <c r="G135"/>
    </row>
    <row r="136" spans="1:7" s="3" customFormat="1" ht="30" customHeight="1" x14ac:dyDescent="0.25">
      <c r="A136" s="1"/>
      <c r="B136"/>
      <c r="C136"/>
      <c r="D136"/>
      <c r="E136"/>
      <c r="F136"/>
      <c r="G136"/>
    </row>
    <row r="137" spans="1:7" s="3" customFormat="1" ht="30" customHeight="1" x14ac:dyDescent="0.25">
      <c r="A137" s="1"/>
      <c r="B137"/>
      <c r="C137"/>
      <c r="D137"/>
      <c r="E137"/>
      <c r="F137"/>
      <c r="G137"/>
    </row>
    <row r="138" spans="1:7" s="3" customFormat="1" ht="30" customHeight="1" x14ac:dyDescent="0.25">
      <c r="A138" s="1"/>
      <c r="B138"/>
      <c r="C138"/>
      <c r="D138"/>
      <c r="E138"/>
      <c r="F138"/>
      <c r="G138"/>
    </row>
    <row r="139" spans="1:7" s="3" customFormat="1" ht="30" customHeight="1" x14ac:dyDescent="0.25">
      <c r="A139" s="1"/>
      <c r="B139"/>
      <c r="C139"/>
      <c r="D139"/>
      <c r="E139"/>
      <c r="F139"/>
      <c r="G139"/>
    </row>
    <row r="140" spans="1:7" s="3" customFormat="1" ht="30" customHeight="1" x14ac:dyDescent="0.25">
      <c r="A140" s="1"/>
      <c r="B140"/>
      <c r="C140"/>
      <c r="D140"/>
      <c r="E140"/>
      <c r="F140"/>
      <c r="G140"/>
    </row>
    <row r="141" spans="1:7" s="3" customFormat="1" ht="30" customHeight="1" x14ac:dyDescent="0.25">
      <c r="A141" s="1"/>
      <c r="B141"/>
      <c r="C141"/>
      <c r="D141"/>
      <c r="E141"/>
      <c r="F141"/>
      <c r="G141"/>
    </row>
    <row r="142" spans="1:7" s="3" customFormat="1" ht="30" customHeight="1" x14ac:dyDescent="0.25">
      <c r="A142" s="1"/>
      <c r="B142"/>
      <c r="C142"/>
      <c r="D142"/>
      <c r="E142"/>
      <c r="F142"/>
      <c r="G142"/>
    </row>
    <row r="143" spans="1:7" s="3" customFormat="1" ht="30" customHeight="1" x14ac:dyDescent="0.25">
      <c r="A143" s="1"/>
      <c r="B143"/>
      <c r="C143"/>
      <c r="D143"/>
      <c r="E143"/>
      <c r="F143"/>
      <c r="G143"/>
    </row>
    <row r="144" spans="1:7" s="3" customFormat="1" ht="30" customHeight="1" x14ac:dyDescent="0.25">
      <c r="A144" s="1"/>
      <c r="B144"/>
      <c r="C144"/>
      <c r="D144"/>
      <c r="E144"/>
      <c r="F144"/>
      <c r="G144"/>
    </row>
    <row r="145" spans="1:19" s="3" customFormat="1" ht="30" customHeight="1" x14ac:dyDescent="0.25">
      <c r="A145" s="1"/>
      <c r="B145"/>
      <c r="C145"/>
      <c r="D145"/>
      <c r="E145"/>
      <c r="F145"/>
      <c r="G145"/>
    </row>
    <row r="146" spans="1:19" s="3" customFormat="1" ht="30" customHeight="1" x14ac:dyDescent="0.25">
      <c r="A146" s="1"/>
      <c r="B146"/>
      <c r="C146"/>
      <c r="D146"/>
      <c r="E146"/>
      <c r="F146"/>
      <c r="G146"/>
    </row>
    <row r="147" spans="1:19" s="3" customFormat="1" ht="30" customHeight="1" x14ac:dyDescent="0.25">
      <c r="A147" s="1"/>
      <c r="B147"/>
      <c r="C147"/>
      <c r="D147"/>
      <c r="E147"/>
      <c r="F147"/>
      <c r="G147"/>
    </row>
    <row r="148" spans="1:19" ht="30" customHeight="1" x14ac:dyDescent="0.25">
      <c r="H148" s="3"/>
      <c r="I148" s="3"/>
      <c r="J148" s="3"/>
      <c r="N148"/>
      <c r="O148"/>
      <c r="P148"/>
      <c r="Q148"/>
      <c r="R148"/>
      <c r="S148"/>
    </row>
    <row r="149" spans="1:19" ht="30" customHeight="1" x14ac:dyDescent="0.25">
      <c r="H149" s="3"/>
      <c r="I149" s="3"/>
      <c r="J149" s="3"/>
      <c r="N149"/>
      <c r="O149"/>
      <c r="P149"/>
      <c r="Q149"/>
      <c r="R149"/>
      <c r="S149"/>
    </row>
    <row r="150" spans="1:19" ht="30" customHeight="1" x14ac:dyDescent="0.25">
      <c r="H150" s="3"/>
      <c r="I150" s="3"/>
      <c r="J150" s="3"/>
      <c r="N150"/>
      <c r="O150"/>
      <c r="P150"/>
      <c r="Q150"/>
      <c r="R150"/>
      <c r="S150"/>
    </row>
    <row r="151" spans="1:19" ht="30" customHeight="1" x14ac:dyDescent="0.25">
      <c r="H151" s="3"/>
      <c r="I151" s="3"/>
      <c r="J151" s="3"/>
      <c r="N151"/>
      <c r="O151"/>
      <c r="P151"/>
      <c r="Q151"/>
      <c r="R151"/>
      <c r="S151"/>
    </row>
    <row r="152" spans="1:19" ht="30" customHeight="1" x14ac:dyDescent="0.25">
      <c r="H152" s="3"/>
      <c r="I152" s="3"/>
      <c r="J152" s="3"/>
      <c r="N152"/>
      <c r="O152"/>
      <c r="P152"/>
      <c r="Q152"/>
      <c r="R152"/>
      <c r="S152"/>
    </row>
    <row r="153" spans="1:19" ht="30" customHeight="1" x14ac:dyDescent="0.25">
      <c r="H153" s="3"/>
      <c r="I153" s="3"/>
      <c r="J153" s="3"/>
      <c r="N153"/>
      <c r="O153"/>
      <c r="P153"/>
      <c r="Q153"/>
      <c r="R153"/>
      <c r="S153"/>
    </row>
    <row r="154" spans="1:19" ht="30" customHeight="1" x14ac:dyDescent="0.25">
      <c r="H154" s="3"/>
      <c r="I154" s="3"/>
      <c r="J154" s="3"/>
      <c r="N154"/>
      <c r="O154"/>
      <c r="P154"/>
      <c r="Q154"/>
      <c r="R154"/>
      <c r="S154"/>
    </row>
    <row r="155" spans="1:19" ht="30" customHeight="1" x14ac:dyDescent="0.25">
      <c r="H155" s="3"/>
      <c r="I155" s="3"/>
      <c r="J155" s="3"/>
      <c r="N155"/>
      <c r="O155"/>
      <c r="P155"/>
      <c r="Q155"/>
      <c r="R155"/>
      <c r="S155"/>
    </row>
    <row r="156" spans="1:19" ht="30" customHeight="1" x14ac:dyDescent="0.25">
      <c r="H156" s="3"/>
      <c r="I156" s="3"/>
      <c r="J156" s="3"/>
      <c r="N156"/>
      <c r="O156"/>
      <c r="P156"/>
      <c r="Q156"/>
      <c r="R156"/>
      <c r="S156"/>
    </row>
    <row r="157" spans="1:19" ht="30" customHeight="1" x14ac:dyDescent="0.25">
      <c r="H157" s="3"/>
      <c r="I157" s="3"/>
      <c r="J157" s="3"/>
      <c r="N157"/>
      <c r="O157"/>
      <c r="P157"/>
      <c r="Q157"/>
      <c r="R157"/>
      <c r="S157"/>
    </row>
    <row r="158" spans="1:19" ht="30" customHeight="1" x14ac:dyDescent="0.25">
      <c r="H158" s="3"/>
      <c r="I158" s="3"/>
      <c r="J158" s="3"/>
      <c r="N158"/>
      <c r="O158"/>
      <c r="P158"/>
      <c r="Q158"/>
      <c r="R158"/>
      <c r="S158"/>
    </row>
    <row r="159" spans="1:19" ht="30" customHeight="1" x14ac:dyDescent="0.25">
      <c r="H159" s="3"/>
      <c r="I159" s="3"/>
      <c r="J159" s="3"/>
      <c r="N159"/>
      <c r="O159"/>
      <c r="P159"/>
      <c r="Q159"/>
      <c r="R159"/>
      <c r="S159"/>
    </row>
    <row r="160" spans="1:19" ht="30" customHeight="1" x14ac:dyDescent="0.25">
      <c r="H160" s="3"/>
      <c r="I160" s="3"/>
      <c r="J160" s="3"/>
      <c r="N160"/>
      <c r="O160"/>
      <c r="P160"/>
      <c r="Q160"/>
      <c r="R160"/>
      <c r="S160"/>
    </row>
    <row r="161" spans="8:19" ht="30" customHeight="1" x14ac:dyDescent="0.25">
      <c r="H161" s="3"/>
      <c r="I161" s="3"/>
      <c r="J161" s="3"/>
      <c r="N161"/>
      <c r="O161"/>
      <c r="P161"/>
      <c r="Q161"/>
      <c r="R161"/>
      <c r="S161"/>
    </row>
    <row r="162" spans="8:19" ht="30" customHeight="1" x14ac:dyDescent="0.25">
      <c r="H162" s="3"/>
      <c r="I162" s="3"/>
      <c r="J162" s="3"/>
      <c r="N162"/>
      <c r="O162"/>
      <c r="P162"/>
      <c r="Q162"/>
      <c r="R162"/>
      <c r="S162"/>
    </row>
    <row r="163" spans="8:19" ht="30" customHeight="1" x14ac:dyDescent="0.25">
      <c r="H163" s="3"/>
      <c r="I163" s="3"/>
      <c r="J163" s="3"/>
      <c r="N163"/>
      <c r="O163"/>
      <c r="P163"/>
      <c r="Q163"/>
      <c r="R163"/>
      <c r="S163"/>
    </row>
    <row r="164" spans="8:19" ht="30" customHeight="1" x14ac:dyDescent="0.25">
      <c r="H164" s="3"/>
      <c r="I164" s="3"/>
      <c r="J164" s="3"/>
      <c r="N164"/>
      <c r="O164"/>
      <c r="P164"/>
      <c r="Q164"/>
      <c r="R164"/>
      <c r="S164"/>
    </row>
    <row r="165" spans="8:19" ht="30" customHeight="1" x14ac:dyDescent="0.25">
      <c r="H165" s="3"/>
      <c r="I165" s="3"/>
      <c r="J165" s="3"/>
      <c r="N165"/>
      <c r="O165"/>
      <c r="P165"/>
      <c r="Q165"/>
      <c r="R165"/>
      <c r="S165"/>
    </row>
    <row r="166" spans="8:19" ht="30" customHeight="1" x14ac:dyDescent="0.25">
      <c r="H166" s="3"/>
      <c r="I166" s="3"/>
      <c r="J166" s="3"/>
      <c r="N166"/>
      <c r="O166"/>
      <c r="P166"/>
      <c r="Q166"/>
      <c r="R166"/>
      <c r="S166"/>
    </row>
    <row r="167" spans="8:19" ht="30" customHeight="1" x14ac:dyDescent="0.25">
      <c r="H167" s="3"/>
      <c r="I167" s="3"/>
      <c r="J167" s="3"/>
      <c r="N167"/>
      <c r="O167"/>
      <c r="P167"/>
      <c r="Q167"/>
      <c r="R167"/>
      <c r="S167"/>
    </row>
    <row r="168" spans="8:19" ht="30" customHeight="1" x14ac:dyDescent="0.25">
      <c r="H168" s="3"/>
      <c r="I168" s="3"/>
      <c r="J168" s="3"/>
      <c r="N168"/>
      <c r="O168"/>
      <c r="P168"/>
      <c r="Q168"/>
      <c r="R168"/>
      <c r="S168"/>
    </row>
    <row r="169" spans="8:19" ht="30" customHeight="1" x14ac:dyDescent="0.25">
      <c r="H169" s="3"/>
      <c r="I169" s="3"/>
      <c r="J169" s="3"/>
      <c r="N169"/>
      <c r="O169"/>
      <c r="P169"/>
      <c r="Q169"/>
      <c r="R169"/>
      <c r="S169"/>
    </row>
    <row r="170" spans="8:19" ht="30" customHeight="1" x14ac:dyDescent="0.25">
      <c r="H170" s="3"/>
      <c r="I170" s="3"/>
      <c r="J170" s="3"/>
      <c r="N170"/>
      <c r="O170"/>
      <c r="P170"/>
      <c r="Q170"/>
      <c r="R170"/>
      <c r="S170"/>
    </row>
    <row r="171" spans="8:19" ht="30" customHeight="1" x14ac:dyDescent="0.25">
      <c r="H171" s="3"/>
      <c r="I171" s="3"/>
      <c r="J171" s="3"/>
      <c r="N171"/>
      <c r="O171"/>
      <c r="P171"/>
      <c r="Q171"/>
      <c r="R171"/>
      <c r="S171"/>
    </row>
    <row r="172" spans="8:19" ht="30" customHeight="1" x14ac:dyDescent="0.25">
      <c r="H172" s="3"/>
      <c r="I172" s="3"/>
      <c r="J172" s="3"/>
      <c r="N172"/>
      <c r="O172"/>
      <c r="P172"/>
      <c r="Q172"/>
      <c r="R172"/>
      <c r="S172"/>
    </row>
    <row r="173" spans="8:19" ht="30" customHeight="1" x14ac:dyDescent="0.25">
      <c r="H173" s="3"/>
      <c r="I173" s="3"/>
      <c r="J173" s="3"/>
      <c r="N173"/>
      <c r="O173"/>
      <c r="P173"/>
      <c r="Q173"/>
      <c r="R173"/>
      <c r="S173"/>
    </row>
    <row r="174" spans="8:19" ht="30" customHeight="1" x14ac:dyDescent="0.25">
      <c r="H174" s="3"/>
      <c r="I174" s="3"/>
      <c r="J174" s="3"/>
      <c r="N174"/>
      <c r="O174"/>
      <c r="P174"/>
      <c r="Q174"/>
      <c r="R174"/>
      <c r="S174"/>
    </row>
    <row r="175" spans="8:19" ht="30" customHeight="1" x14ac:dyDescent="0.25">
      <c r="H175" s="3"/>
      <c r="I175" s="3"/>
      <c r="J175" s="3"/>
      <c r="N175"/>
      <c r="O175"/>
      <c r="P175"/>
      <c r="Q175"/>
      <c r="R175"/>
      <c r="S175"/>
    </row>
    <row r="176" spans="8:19" ht="30" customHeight="1" x14ac:dyDescent="0.25">
      <c r="H176" s="3"/>
      <c r="I176" s="3"/>
      <c r="J176" s="3"/>
      <c r="N176"/>
      <c r="O176"/>
      <c r="P176"/>
      <c r="Q176"/>
      <c r="R176"/>
      <c r="S176"/>
    </row>
    <row r="177" spans="8:19" ht="30" customHeight="1" x14ac:dyDescent="0.25">
      <c r="H177" s="3"/>
      <c r="I177" s="3"/>
      <c r="J177" s="3"/>
      <c r="N177"/>
      <c r="O177"/>
      <c r="P177"/>
      <c r="Q177"/>
      <c r="R177"/>
      <c r="S177"/>
    </row>
    <row r="178" spans="8:19" ht="30" customHeight="1" x14ac:dyDescent="0.25">
      <c r="H178" s="3"/>
      <c r="I178" s="3"/>
      <c r="J178" s="3"/>
      <c r="N178"/>
      <c r="O178"/>
      <c r="P178"/>
      <c r="Q178"/>
      <c r="R178"/>
      <c r="S178"/>
    </row>
    <row r="179" spans="8:19" ht="30" customHeight="1" x14ac:dyDescent="0.25">
      <c r="H179" s="3"/>
      <c r="I179" s="3"/>
      <c r="J179" s="3"/>
      <c r="N179"/>
      <c r="O179"/>
      <c r="P179"/>
      <c r="Q179"/>
      <c r="R179"/>
      <c r="S179"/>
    </row>
    <row r="180" spans="8:19" ht="30" customHeight="1" x14ac:dyDescent="0.25">
      <c r="H180" s="3"/>
      <c r="I180" s="3"/>
      <c r="J180" s="3"/>
      <c r="N180"/>
      <c r="O180"/>
      <c r="P180"/>
      <c r="Q180"/>
      <c r="R180"/>
      <c r="S180"/>
    </row>
    <row r="181" spans="8:19" ht="30" customHeight="1" x14ac:dyDescent="0.25">
      <c r="H181" s="3"/>
      <c r="I181" s="3"/>
      <c r="J181" s="3"/>
      <c r="N181"/>
      <c r="O181"/>
      <c r="P181"/>
      <c r="Q181"/>
      <c r="R181"/>
      <c r="S181"/>
    </row>
    <row r="182" spans="8:19" ht="30" customHeight="1" x14ac:dyDescent="0.25">
      <c r="H182" s="3"/>
      <c r="I182" s="3"/>
      <c r="J182" s="3"/>
      <c r="N182"/>
      <c r="O182"/>
      <c r="P182"/>
      <c r="Q182"/>
      <c r="R182"/>
      <c r="S182"/>
    </row>
    <row r="183" spans="8:19" ht="30" customHeight="1" x14ac:dyDescent="0.25">
      <c r="H183" s="3"/>
      <c r="I183" s="3"/>
      <c r="J183" s="3"/>
      <c r="N183"/>
      <c r="O183"/>
      <c r="P183"/>
      <c r="Q183"/>
      <c r="R183"/>
      <c r="S183"/>
    </row>
    <row r="184" spans="8:19" ht="30" customHeight="1" x14ac:dyDescent="0.25">
      <c r="H184" s="3"/>
      <c r="I184" s="3"/>
      <c r="J184" s="3"/>
      <c r="N184"/>
      <c r="O184"/>
      <c r="P184"/>
      <c r="Q184"/>
      <c r="R184"/>
      <c r="S184"/>
    </row>
    <row r="185" spans="8:19" ht="30" customHeight="1" x14ac:dyDescent="0.25">
      <c r="H185" s="3"/>
      <c r="I185" s="3"/>
      <c r="J185" s="3"/>
      <c r="N185"/>
      <c r="O185"/>
      <c r="P185"/>
      <c r="Q185"/>
      <c r="R185"/>
      <c r="S185"/>
    </row>
    <row r="186" spans="8:19" ht="30" customHeight="1" x14ac:dyDescent="0.25">
      <c r="H186" s="3"/>
      <c r="I186" s="3"/>
      <c r="J186" s="3"/>
      <c r="N186"/>
      <c r="O186"/>
      <c r="P186"/>
      <c r="Q186"/>
      <c r="R186"/>
      <c r="S186"/>
    </row>
    <row r="187" spans="8:19" ht="30" customHeight="1" x14ac:dyDescent="0.25">
      <c r="H187" s="3"/>
      <c r="I187" s="3"/>
      <c r="J187" s="3"/>
      <c r="N187"/>
      <c r="O187"/>
      <c r="P187"/>
      <c r="Q187"/>
      <c r="R187"/>
      <c r="S187"/>
    </row>
    <row r="188" spans="8:19" ht="30" customHeight="1" x14ac:dyDescent="0.25">
      <c r="H188" s="3"/>
      <c r="I188" s="3"/>
      <c r="J188" s="3"/>
      <c r="N188"/>
      <c r="O188"/>
      <c r="P188"/>
      <c r="Q188"/>
      <c r="R188"/>
      <c r="S188"/>
    </row>
    <row r="189" spans="8:19" ht="30" customHeight="1" x14ac:dyDescent="0.25">
      <c r="H189" s="3"/>
      <c r="I189" s="3"/>
      <c r="J189" s="3"/>
      <c r="N189"/>
      <c r="O189"/>
      <c r="P189"/>
      <c r="Q189"/>
      <c r="R189"/>
      <c r="S189"/>
    </row>
    <row r="190" spans="8:19" ht="30" customHeight="1" x14ac:dyDescent="0.25">
      <c r="H190" s="3"/>
      <c r="I190" s="3"/>
      <c r="J190" s="3"/>
      <c r="N190"/>
      <c r="O190"/>
      <c r="P190"/>
      <c r="Q190"/>
      <c r="R190"/>
      <c r="S190"/>
    </row>
    <row r="191" spans="8:19" ht="30" customHeight="1" x14ac:dyDescent="0.25">
      <c r="H191" s="3"/>
      <c r="I191" s="3"/>
      <c r="J191" s="3"/>
      <c r="N191"/>
      <c r="O191"/>
      <c r="P191"/>
      <c r="Q191"/>
      <c r="R191"/>
      <c r="S191"/>
    </row>
    <row r="192" spans="8:19" ht="30" customHeight="1" x14ac:dyDescent="0.25">
      <c r="H192" s="3"/>
      <c r="I192" s="3"/>
      <c r="J192" s="3"/>
      <c r="N192"/>
      <c r="O192"/>
      <c r="P192"/>
      <c r="Q192"/>
      <c r="R192"/>
      <c r="S192"/>
    </row>
    <row r="193" spans="2:19" ht="30" customHeight="1" x14ac:dyDescent="0.25"/>
    <row r="194" spans="2:19" ht="30" customHeight="1" x14ac:dyDescent="0.25"/>
    <row r="195" spans="2:19" s="1" customFormat="1" ht="30" customHeigh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 s="3"/>
      <c r="O195" s="3"/>
      <c r="P195" s="3"/>
      <c r="Q195" s="3"/>
      <c r="R195" s="3"/>
      <c r="S195" s="3"/>
    </row>
    <row r="196" spans="2:19" s="1" customFormat="1" ht="30" customHeigh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 s="3"/>
      <c r="O196" s="3"/>
      <c r="P196" s="3"/>
      <c r="Q196" s="3"/>
      <c r="R196" s="3"/>
      <c r="S196" s="3"/>
    </row>
    <row r="197" spans="2:19" s="1" customFormat="1" ht="30" customHeigh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 s="3"/>
      <c r="O197" s="3"/>
      <c r="P197" s="3"/>
      <c r="Q197" s="3"/>
      <c r="R197" s="3"/>
      <c r="S197" s="3"/>
    </row>
    <row r="198" spans="2:19" s="1" customFormat="1" ht="30" customHeigh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 s="3"/>
      <c r="O198" s="3"/>
      <c r="P198" s="3"/>
      <c r="Q198" s="3"/>
      <c r="R198" s="3"/>
      <c r="S198" s="3"/>
    </row>
    <row r="199" spans="2:19" s="1" customFormat="1" ht="30" customHeigh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 s="3"/>
      <c r="O199" s="3"/>
      <c r="P199" s="3"/>
      <c r="Q199" s="3"/>
      <c r="R199" s="3"/>
      <c r="S199" s="3"/>
    </row>
    <row r="200" spans="2:19" s="1" customFormat="1" ht="30" customHeigh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 s="3"/>
      <c r="O200" s="3"/>
      <c r="P200" s="3"/>
      <c r="Q200" s="3"/>
      <c r="R200" s="3"/>
      <c r="S200" s="3"/>
    </row>
    <row r="201" spans="2:19" s="1" customFormat="1" ht="30" customHeigh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 s="3"/>
      <c r="O201" s="3"/>
      <c r="P201" s="3"/>
      <c r="Q201" s="3"/>
      <c r="R201" s="3"/>
      <c r="S201" s="3"/>
    </row>
    <row r="202" spans="2:19" s="1" customFormat="1" ht="30" customHeigh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 s="3"/>
      <c r="O202" s="3"/>
      <c r="P202" s="3"/>
      <c r="Q202" s="3"/>
      <c r="R202" s="3"/>
      <c r="S202" s="3"/>
    </row>
    <row r="203" spans="2:19" s="1" customFormat="1" ht="30" customHeigh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 s="3"/>
      <c r="O203" s="3"/>
      <c r="P203" s="3"/>
      <c r="Q203" s="3"/>
      <c r="R203" s="3"/>
      <c r="S203" s="3"/>
    </row>
    <row r="204" spans="2:19" s="1" customFormat="1" ht="30" customHeigh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 s="3"/>
      <c r="O204" s="3"/>
      <c r="P204" s="3"/>
      <c r="Q204" s="3"/>
      <c r="R204" s="3"/>
      <c r="S204" s="3"/>
    </row>
    <row r="205" spans="2:19" s="1" customFormat="1" ht="30" customHeigh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 s="3"/>
      <c r="O205" s="3"/>
      <c r="P205" s="3"/>
      <c r="Q205" s="3"/>
      <c r="R205" s="3"/>
      <c r="S205" s="3"/>
    </row>
    <row r="206" spans="2:19" s="1" customFormat="1" ht="15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 s="3"/>
      <c r="O206" s="3"/>
      <c r="P206" s="3"/>
      <c r="Q206" s="3"/>
      <c r="R206" s="3"/>
      <c r="S206" s="3"/>
    </row>
    <row r="207" spans="2:19" s="1" customFormat="1" ht="15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 s="3"/>
      <c r="O207" s="3"/>
      <c r="P207" s="3"/>
      <c r="Q207" s="3"/>
      <c r="R207" s="3"/>
      <c r="S207" s="3"/>
    </row>
    <row r="208" spans="2:19" s="1" customFormat="1" ht="15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 s="3"/>
      <c r="O208" s="3"/>
      <c r="P208" s="3"/>
      <c r="Q208" s="3"/>
      <c r="R208" s="3"/>
      <c r="S208" s="3"/>
    </row>
    <row r="209" spans="2:19" s="1" customFormat="1" ht="15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 s="3"/>
      <c r="O209" s="3"/>
      <c r="P209" s="3"/>
      <c r="Q209" s="3"/>
      <c r="R209" s="3"/>
      <c r="S209" s="3"/>
    </row>
    <row r="210" spans="2:19" s="1" customFormat="1" ht="15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 s="3"/>
      <c r="O210" s="3"/>
      <c r="P210" s="3"/>
      <c r="Q210" s="3"/>
      <c r="R210" s="3"/>
      <c r="S210" s="3"/>
    </row>
    <row r="211" spans="2:19" s="1" customFormat="1" ht="15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 s="3"/>
      <c r="O211" s="3"/>
      <c r="P211" s="3"/>
      <c r="Q211" s="3"/>
      <c r="R211" s="3"/>
      <c r="S211" s="3"/>
    </row>
    <row r="212" spans="2:19" s="1" customFormat="1" ht="15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 s="3"/>
      <c r="O212" s="3"/>
      <c r="P212" s="3"/>
      <c r="Q212" s="3"/>
      <c r="R212" s="3"/>
      <c r="S212" s="3"/>
    </row>
    <row r="213" spans="2:19" s="1" customFormat="1" ht="15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 s="3"/>
      <c r="O213" s="3"/>
      <c r="P213" s="3"/>
      <c r="Q213" s="3"/>
      <c r="R213" s="3"/>
      <c r="S213" s="3"/>
    </row>
    <row r="214" spans="2:19" s="1" customFormat="1" ht="15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 s="3"/>
      <c r="O214" s="3"/>
      <c r="P214" s="3"/>
      <c r="Q214" s="3"/>
      <c r="R214" s="3"/>
      <c r="S214" s="3"/>
    </row>
    <row r="215" spans="2:19" s="1" customFormat="1" ht="15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 s="3"/>
      <c r="O215" s="3"/>
      <c r="P215" s="3"/>
      <c r="Q215" s="3"/>
      <c r="R215" s="3"/>
      <c r="S215" s="3"/>
    </row>
    <row r="216" spans="2:19" s="1" customFormat="1" ht="15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 s="3"/>
      <c r="O216" s="3"/>
      <c r="P216" s="3"/>
      <c r="Q216" s="3"/>
      <c r="R216" s="3"/>
      <c r="S216" s="3"/>
    </row>
    <row r="217" spans="2:19" s="1" customFormat="1" ht="15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 s="3"/>
      <c r="O217" s="3"/>
      <c r="P217" s="3"/>
      <c r="Q217" s="3"/>
      <c r="R217" s="3"/>
      <c r="S217" s="3"/>
    </row>
    <row r="218" spans="2:19" s="1" customFormat="1" ht="15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 s="3"/>
      <c r="O218" s="3"/>
      <c r="P218" s="3"/>
      <c r="Q218" s="3"/>
      <c r="R218" s="3"/>
      <c r="S218" s="3"/>
    </row>
    <row r="219" spans="2:19" s="1" customFormat="1" ht="15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 s="3"/>
      <c r="O219" s="3"/>
      <c r="P219" s="3"/>
      <c r="Q219" s="3"/>
      <c r="R219" s="3"/>
      <c r="S219" s="3"/>
    </row>
    <row r="220" spans="2:19" s="1" customFormat="1" ht="15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 s="3"/>
      <c r="O220" s="3"/>
      <c r="P220" s="3"/>
      <c r="Q220" s="3"/>
      <c r="R220" s="3"/>
      <c r="S220" s="3"/>
    </row>
    <row r="221" spans="2:19" s="1" customFormat="1" ht="15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 s="3"/>
      <c r="O221" s="3"/>
      <c r="P221" s="3"/>
      <c r="Q221" s="3"/>
      <c r="R221" s="3"/>
      <c r="S221" s="3"/>
    </row>
    <row r="222" spans="2:19" s="1" customFormat="1" ht="15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 s="3"/>
      <c r="O222" s="3"/>
      <c r="P222" s="3"/>
      <c r="Q222" s="3"/>
      <c r="R222" s="3"/>
      <c r="S222" s="3"/>
    </row>
    <row r="223" spans="2:19" s="1" customFormat="1" ht="15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 s="3"/>
      <c r="O223" s="3"/>
      <c r="P223" s="3"/>
      <c r="Q223" s="3"/>
      <c r="R223" s="3"/>
      <c r="S223" s="3"/>
    </row>
    <row r="224" spans="2:19" s="1" customFormat="1" ht="15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 s="3"/>
      <c r="O224" s="3"/>
      <c r="P224" s="3"/>
      <c r="Q224" s="3"/>
      <c r="R224" s="3"/>
      <c r="S224" s="3"/>
    </row>
    <row r="225" spans="2:19" s="1" customFormat="1" ht="15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 s="3"/>
      <c r="O225" s="3"/>
      <c r="P225" s="3"/>
      <c r="Q225" s="3"/>
      <c r="R225" s="3"/>
      <c r="S225" s="3"/>
    </row>
    <row r="226" spans="2:19" s="1" customFormat="1" ht="15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 s="3"/>
      <c r="O226" s="3"/>
      <c r="P226" s="3"/>
      <c r="Q226" s="3"/>
      <c r="R226" s="3"/>
      <c r="S226" s="3"/>
    </row>
    <row r="227" spans="2:19" s="1" customFormat="1" ht="15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 s="3"/>
      <c r="O227" s="3"/>
      <c r="P227" s="3"/>
      <c r="Q227" s="3"/>
      <c r="R227" s="3"/>
      <c r="S227" s="3"/>
    </row>
    <row r="228" spans="2:19" s="1" customFormat="1" ht="15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 s="3"/>
      <c r="O228" s="3"/>
      <c r="P228" s="3"/>
      <c r="Q228" s="3"/>
      <c r="R228" s="3"/>
      <c r="S228" s="3"/>
    </row>
    <row r="229" spans="2:19" s="1" customFormat="1" ht="15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 s="3"/>
      <c r="O229" s="3"/>
      <c r="P229" s="3"/>
      <c r="Q229" s="3"/>
      <c r="R229" s="3"/>
      <c r="S229" s="3"/>
    </row>
    <row r="230" spans="2:19" s="1" customFormat="1" ht="15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 s="3"/>
      <c r="O230" s="3"/>
      <c r="P230" s="3"/>
      <c r="Q230" s="3"/>
      <c r="R230" s="3"/>
      <c r="S230" s="3"/>
    </row>
    <row r="231" spans="2:19" s="1" customFormat="1" ht="15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 s="3"/>
      <c r="O231" s="3"/>
      <c r="P231" s="3"/>
      <c r="Q231" s="3"/>
      <c r="R231" s="3"/>
      <c r="S231" s="3"/>
    </row>
    <row r="232" spans="2:19" s="1" customFormat="1" ht="15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 s="3"/>
      <c r="O232" s="3"/>
      <c r="P232" s="3"/>
      <c r="Q232" s="3"/>
      <c r="R232" s="3"/>
      <c r="S232" s="3"/>
    </row>
    <row r="233" spans="2:19" s="1" customFormat="1" ht="15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 s="3"/>
      <c r="O233" s="3"/>
      <c r="P233" s="3"/>
      <c r="Q233" s="3"/>
      <c r="R233" s="3"/>
      <c r="S233" s="3"/>
    </row>
    <row r="234" spans="2:19" s="1" customFormat="1" ht="15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 s="3"/>
      <c r="O234" s="3"/>
      <c r="P234" s="3"/>
      <c r="Q234" s="3"/>
      <c r="R234" s="3"/>
      <c r="S234" s="3"/>
    </row>
    <row r="235" spans="2:19" s="1" customFormat="1" ht="15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 s="3"/>
      <c r="O235" s="3"/>
      <c r="P235" s="3"/>
      <c r="Q235" s="3"/>
      <c r="R235" s="3"/>
      <c r="S235" s="3"/>
    </row>
    <row r="236" spans="2:19" s="1" customFormat="1" ht="15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 s="3"/>
      <c r="O236" s="3"/>
      <c r="P236" s="3"/>
      <c r="Q236" s="3"/>
      <c r="R236" s="3"/>
      <c r="S236" s="3"/>
    </row>
    <row r="237" spans="2:19" s="1" customFormat="1" ht="15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 s="3"/>
      <c r="O237" s="3"/>
      <c r="P237" s="3"/>
      <c r="Q237" s="3"/>
      <c r="R237" s="3"/>
      <c r="S237" s="3"/>
    </row>
    <row r="238" spans="2:19" s="1" customFormat="1" ht="15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 s="3"/>
      <c r="O238" s="3"/>
      <c r="P238" s="3"/>
      <c r="Q238" s="3"/>
      <c r="R238" s="3"/>
      <c r="S238" s="3"/>
    </row>
    <row r="239" spans="2:19" s="1" customFormat="1" ht="15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 s="3"/>
      <c r="O239" s="3"/>
      <c r="P239" s="3"/>
      <c r="Q239" s="3"/>
      <c r="R239" s="3"/>
      <c r="S239" s="3"/>
    </row>
    <row r="240" spans="2:19" s="1" customFormat="1" ht="15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 s="3"/>
      <c r="O240" s="3"/>
      <c r="P240" s="3"/>
      <c r="Q240" s="3"/>
      <c r="R240" s="3"/>
      <c r="S240" s="3"/>
    </row>
    <row r="241" spans="2:19" s="1" customFormat="1" ht="15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 s="3"/>
      <c r="O241" s="3"/>
      <c r="P241" s="3"/>
      <c r="Q241" s="3"/>
      <c r="R241" s="3"/>
      <c r="S241" s="3"/>
    </row>
    <row r="242" spans="2:19" s="1" customFormat="1" ht="15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 s="3"/>
      <c r="O242" s="3"/>
      <c r="P242" s="3"/>
      <c r="Q242" s="3"/>
      <c r="R242" s="3"/>
      <c r="S242" s="3"/>
    </row>
    <row r="243" spans="2:19" s="1" customFormat="1" ht="15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 s="3"/>
      <c r="O243" s="3"/>
      <c r="P243" s="3"/>
      <c r="Q243" s="3"/>
      <c r="R243" s="3"/>
      <c r="S243" s="3"/>
    </row>
    <row r="244" spans="2:19" s="1" customFormat="1" ht="15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 s="3"/>
      <c r="O244" s="3"/>
      <c r="P244" s="3"/>
      <c r="Q244" s="3"/>
      <c r="R244" s="3"/>
      <c r="S244" s="3"/>
    </row>
    <row r="245" spans="2:19" s="1" customFormat="1" ht="15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 s="3"/>
      <c r="O245" s="3"/>
      <c r="P245" s="3"/>
      <c r="Q245" s="3"/>
      <c r="R245" s="3"/>
      <c r="S245" s="3"/>
    </row>
    <row r="246" spans="2:19" s="1" customFormat="1" ht="15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 s="3"/>
      <c r="O246" s="3"/>
      <c r="P246" s="3"/>
      <c r="Q246" s="3"/>
      <c r="R246" s="3"/>
      <c r="S246" s="3"/>
    </row>
    <row r="247" spans="2:19" s="1" customFormat="1" ht="15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 s="3"/>
      <c r="O247" s="3"/>
      <c r="P247" s="3"/>
      <c r="Q247" s="3"/>
      <c r="R247" s="3"/>
      <c r="S247" s="3"/>
    </row>
    <row r="248" spans="2:19" s="1" customFormat="1" ht="15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 s="3"/>
      <c r="O248" s="3"/>
      <c r="P248" s="3"/>
      <c r="Q248" s="3"/>
      <c r="R248" s="3"/>
      <c r="S248" s="3"/>
    </row>
    <row r="249" spans="2:19" s="1" customFormat="1" ht="15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 s="3"/>
      <c r="O249" s="3"/>
      <c r="P249" s="3"/>
      <c r="Q249" s="3"/>
      <c r="R249" s="3"/>
      <c r="S249" s="3"/>
    </row>
    <row r="250" spans="2:19" s="1" customFormat="1" ht="15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 s="3"/>
      <c r="O250" s="3"/>
      <c r="P250" s="3"/>
      <c r="Q250" s="3"/>
      <c r="R250" s="3"/>
      <c r="S250" s="3"/>
    </row>
    <row r="251" spans="2:19" s="1" customFormat="1" ht="15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 s="3"/>
      <c r="O251" s="3"/>
      <c r="P251" s="3"/>
      <c r="Q251" s="3"/>
      <c r="R251" s="3"/>
      <c r="S251" s="3"/>
    </row>
    <row r="252" spans="2:19" s="1" customFormat="1" ht="15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 s="3"/>
      <c r="O252" s="3"/>
      <c r="P252" s="3"/>
      <c r="Q252" s="3"/>
      <c r="R252" s="3"/>
      <c r="S252" s="3"/>
    </row>
    <row r="253" spans="2:19" s="1" customFormat="1" ht="15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 s="3"/>
      <c r="O253" s="3"/>
      <c r="P253" s="3"/>
      <c r="Q253" s="3"/>
      <c r="R253" s="3"/>
      <c r="S253" s="3"/>
    </row>
    <row r="254" spans="2:19" s="1" customFormat="1" ht="15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 s="3"/>
      <c r="O254" s="3"/>
      <c r="P254" s="3"/>
      <c r="Q254" s="3"/>
      <c r="R254" s="3"/>
      <c r="S254" s="3"/>
    </row>
    <row r="255" spans="2:19" s="1" customFormat="1" ht="15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 s="3"/>
      <c r="O255" s="3"/>
      <c r="P255" s="3"/>
      <c r="Q255" s="3"/>
      <c r="R255" s="3"/>
      <c r="S255" s="3"/>
    </row>
    <row r="256" spans="2:19" s="1" customFormat="1" ht="15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 s="3"/>
      <c r="O256" s="3"/>
      <c r="P256" s="3"/>
      <c r="Q256" s="3"/>
      <c r="R256" s="3"/>
      <c r="S256" s="3"/>
    </row>
    <row r="257" spans="2:19" s="1" customFormat="1" ht="15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 s="3"/>
      <c r="O257" s="3"/>
      <c r="P257" s="3"/>
      <c r="Q257" s="3"/>
      <c r="R257" s="3"/>
      <c r="S257" s="3"/>
    </row>
    <row r="258" spans="2:19" s="1" customFormat="1" ht="15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 s="3"/>
      <c r="O258" s="3"/>
      <c r="P258" s="3"/>
      <c r="Q258" s="3"/>
      <c r="R258" s="3"/>
      <c r="S258" s="3"/>
    </row>
    <row r="259" spans="2:19" s="1" customFormat="1" ht="15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 s="3"/>
      <c r="O259" s="3"/>
      <c r="P259" s="3"/>
      <c r="Q259" s="3"/>
      <c r="R259" s="3"/>
      <c r="S259" s="3"/>
    </row>
    <row r="260" spans="2:19" s="1" customFormat="1" ht="15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 s="3"/>
      <c r="O260" s="3"/>
      <c r="P260" s="3"/>
      <c r="Q260" s="3"/>
      <c r="R260" s="3"/>
      <c r="S260" s="3"/>
    </row>
    <row r="261" spans="2:19" s="1" customFormat="1" ht="15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 s="3"/>
      <c r="O261" s="3"/>
      <c r="P261" s="3"/>
      <c r="Q261" s="3"/>
      <c r="R261" s="3"/>
      <c r="S261" s="3"/>
    </row>
    <row r="262" spans="2:19" s="1" customFormat="1" ht="15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 s="3"/>
      <c r="O262" s="3"/>
      <c r="P262" s="3"/>
      <c r="Q262" s="3"/>
      <c r="R262" s="3"/>
      <c r="S262" s="3"/>
    </row>
    <row r="263" spans="2:19" s="1" customFormat="1" ht="15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 s="3"/>
      <c r="O263" s="3"/>
      <c r="P263" s="3"/>
      <c r="Q263" s="3"/>
      <c r="R263" s="3"/>
      <c r="S263" s="3"/>
    </row>
  </sheetData>
  <mergeCells count="43">
    <mergeCell ref="D15:E15"/>
    <mergeCell ref="D4:E4"/>
    <mergeCell ref="C5:G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27:E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39:E39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46:E46"/>
    <mergeCell ref="D40:E40"/>
    <mergeCell ref="D41:E41"/>
    <mergeCell ref="D42:E42"/>
    <mergeCell ref="D43:E43"/>
    <mergeCell ref="D44:E44"/>
    <mergeCell ref="D45:E45"/>
  </mergeCells>
  <printOptions horizontalCentered="1"/>
  <pageMargins left="0.51181102362204722" right="0.31496062992125984" top="0.78740157480314965" bottom="0.59055118110236227" header="0.31496062992125984" footer="0.31496062992125984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V373"/>
  <sheetViews>
    <sheetView showGridLines="0" zoomScale="80" zoomScaleNormal="80" workbookViewId="0">
      <selection activeCell="K7" sqref="K7"/>
    </sheetView>
  </sheetViews>
  <sheetFormatPr defaultRowHeight="15" zeroHeight="1" x14ac:dyDescent="0.25"/>
  <cols>
    <col min="1" max="1" width="25.28515625" style="1" customWidth="1"/>
    <col min="2" max="2" width="3.85546875" customWidth="1"/>
    <col min="3" max="3" width="19.140625" customWidth="1"/>
    <col min="4" max="4" width="17" customWidth="1"/>
    <col min="5" max="5" width="48.5703125" customWidth="1"/>
    <col min="6" max="6" width="17.5703125" customWidth="1"/>
    <col min="7" max="7" width="20.42578125" customWidth="1"/>
    <col min="8" max="8" width="20" customWidth="1"/>
    <col min="9" max="9" width="10.42578125" customWidth="1"/>
    <col min="10" max="10" width="3.140625" customWidth="1"/>
    <col min="11" max="11" width="29.85546875" customWidth="1"/>
    <col min="12" max="12" width="15.140625" customWidth="1"/>
    <col min="13" max="13" width="16" customWidth="1"/>
    <col min="14" max="14" width="18" customWidth="1"/>
    <col min="15" max="16" width="14.7109375" customWidth="1"/>
    <col min="17" max="18" width="14.7109375" style="3" customWidth="1"/>
    <col min="19" max="22" width="9.140625" style="3"/>
  </cols>
  <sheetData>
    <row r="1" spans="1:22" s="2" customFormat="1" ht="33.950000000000003" customHeight="1" x14ac:dyDescent="0.35">
      <c r="A1" s="1"/>
      <c r="C1" s="11" t="s">
        <v>277</v>
      </c>
      <c r="D1" s="11"/>
      <c r="E1" s="11"/>
    </row>
    <row r="2" spans="1:22" s="2" customFormat="1" ht="21.6" customHeight="1" x14ac:dyDescent="0.25">
      <c r="A2" s="1"/>
    </row>
    <row r="3" spans="1:22" ht="30" customHeight="1" x14ac:dyDescent="0.35">
      <c r="C3" s="9" t="s">
        <v>278</v>
      </c>
      <c r="Q3"/>
      <c r="R3"/>
      <c r="S3"/>
      <c r="T3"/>
      <c r="U3"/>
      <c r="V3"/>
    </row>
    <row r="4" spans="1:22" ht="30" customHeight="1" x14ac:dyDescent="0.25">
      <c r="C4" s="95" t="s">
        <v>28</v>
      </c>
      <c r="D4" s="265" t="s">
        <v>7</v>
      </c>
      <c r="E4" s="265"/>
      <c r="F4" s="95" t="s">
        <v>23</v>
      </c>
      <c r="G4" s="95" t="s">
        <v>24</v>
      </c>
      <c r="H4" s="95" t="s">
        <v>25</v>
      </c>
      <c r="I4" s="13"/>
      <c r="Q4"/>
      <c r="R4"/>
      <c r="S4"/>
      <c r="T4"/>
      <c r="U4"/>
      <c r="V4"/>
    </row>
    <row r="5" spans="1:22" ht="30" customHeight="1" x14ac:dyDescent="0.25">
      <c r="C5" s="266" t="s">
        <v>26</v>
      </c>
      <c r="D5" s="266"/>
      <c r="E5" s="266"/>
      <c r="F5" s="266"/>
      <c r="G5" s="266"/>
      <c r="H5" s="104"/>
      <c r="I5" s="23"/>
      <c r="Q5"/>
      <c r="R5"/>
      <c r="S5"/>
      <c r="T5"/>
      <c r="U5"/>
      <c r="V5"/>
    </row>
    <row r="6" spans="1:22" ht="30" customHeight="1" x14ac:dyDescent="0.25">
      <c r="C6" s="105"/>
      <c r="D6" s="267"/>
      <c r="E6" s="267"/>
      <c r="F6" s="106"/>
      <c r="G6" s="106"/>
      <c r="H6" s="71">
        <f>H5+(F6-G6)</f>
        <v>0</v>
      </c>
      <c r="I6" s="23"/>
      <c r="Q6"/>
      <c r="R6"/>
      <c r="S6"/>
      <c r="T6"/>
      <c r="U6"/>
      <c r="V6"/>
    </row>
    <row r="7" spans="1:22" ht="30.75" customHeight="1" x14ac:dyDescent="0.25">
      <c r="C7" s="105"/>
      <c r="D7" s="267"/>
      <c r="E7" s="267"/>
      <c r="F7" s="106"/>
      <c r="G7" s="106"/>
      <c r="H7" s="71">
        <f t="shared" ref="H7:H46" si="0">H6+(F7-G7)</f>
        <v>0</v>
      </c>
      <c r="I7" s="23"/>
      <c r="Q7"/>
      <c r="R7"/>
      <c r="S7"/>
      <c r="T7"/>
      <c r="U7"/>
      <c r="V7"/>
    </row>
    <row r="8" spans="1:22" ht="30.75" customHeight="1" x14ac:dyDescent="0.25">
      <c r="C8" s="105"/>
      <c r="D8" s="267"/>
      <c r="E8" s="267"/>
      <c r="F8" s="106"/>
      <c r="G8" s="106"/>
      <c r="H8" s="71">
        <f t="shared" si="0"/>
        <v>0</v>
      </c>
      <c r="I8" s="23"/>
      <c r="Q8"/>
      <c r="R8"/>
      <c r="S8"/>
      <c r="T8"/>
      <c r="U8"/>
      <c r="V8"/>
    </row>
    <row r="9" spans="1:22" ht="30" customHeight="1" x14ac:dyDescent="0.25">
      <c r="C9" s="105"/>
      <c r="D9" s="267"/>
      <c r="E9" s="267"/>
      <c r="F9" s="106"/>
      <c r="G9" s="106"/>
      <c r="H9" s="71">
        <f t="shared" si="0"/>
        <v>0</v>
      </c>
      <c r="I9" s="23"/>
      <c r="Q9"/>
      <c r="R9"/>
      <c r="S9"/>
      <c r="T9"/>
      <c r="U9"/>
      <c r="V9"/>
    </row>
    <row r="10" spans="1:22" ht="30" customHeight="1" x14ac:dyDescent="0.25">
      <c r="C10" s="105"/>
      <c r="D10" s="267"/>
      <c r="E10" s="267"/>
      <c r="F10" s="106"/>
      <c r="G10" s="106"/>
      <c r="H10" s="71">
        <f t="shared" si="0"/>
        <v>0</v>
      </c>
      <c r="I10" s="23"/>
      <c r="Q10"/>
      <c r="R10"/>
      <c r="S10"/>
      <c r="T10"/>
      <c r="U10"/>
      <c r="V10"/>
    </row>
    <row r="11" spans="1:22" ht="30" customHeight="1" x14ac:dyDescent="0.25">
      <c r="C11" s="105"/>
      <c r="D11" s="267"/>
      <c r="E11" s="267"/>
      <c r="F11" s="106"/>
      <c r="G11" s="106"/>
      <c r="H11" s="71">
        <f t="shared" si="0"/>
        <v>0</v>
      </c>
      <c r="I11" s="23"/>
      <c r="Q11"/>
      <c r="R11"/>
      <c r="S11"/>
      <c r="T11"/>
      <c r="U11"/>
      <c r="V11"/>
    </row>
    <row r="12" spans="1:22" ht="30" customHeight="1" x14ac:dyDescent="0.25">
      <c r="C12" s="105"/>
      <c r="D12" s="267"/>
      <c r="E12" s="267"/>
      <c r="F12" s="106"/>
      <c r="G12" s="106"/>
      <c r="H12" s="71">
        <f t="shared" si="0"/>
        <v>0</v>
      </c>
      <c r="I12" s="23"/>
      <c r="Q12"/>
      <c r="R12"/>
      <c r="S12"/>
      <c r="T12"/>
      <c r="U12"/>
      <c r="V12"/>
    </row>
    <row r="13" spans="1:22" ht="30" customHeight="1" x14ac:dyDescent="0.25">
      <c r="C13" s="105"/>
      <c r="D13" s="267"/>
      <c r="E13" s="267"/>
      <c r="F13" s="106"/>
      <c r="G13" s="106"/>
      <c r="H13" s="71">
        <f t="shared" si="0"/>
        <v>0</v>
      </c>
      <c r="I13" s="23"/>
      <c r="Q13"/>
      <c r="R13"/>
      <c r="S13"/>
      <c r="T13"/>
      <c r="U13"/>
      <c r="V13"/>
    </row>
    <row r="14" spans="1:22" ht="30" customHeight="1" x14ac:dyDescent="0.25">
      <c r="C14" s="105"/>
      <c r="D14" s="267"/>
      <c r="E14" s="267"/>
      <c r="F14" s="106"/>
      <c r="G14" s="106"/>
      <c r="H14" s="71">
        <f t="shared" si="0"/>
        <v>0</v>
      </c>
      <c r="I14" s="23"/>
      <c r="Q14"/>
      <c r="R14"/>
      <c r="S14"/>
      <c r="T14"/>
      <c r="U14"/>
      <c r="V14"/>
    </row>
    <row r="15" spans="1:22" ht="30" customHeight="1" x14ac:dyDescent="0.25">
      <c r="C15" s="105"/>
      <c r="D15" s="267"/>
      <c r="E15" s="267"/>
      <c r="F15" s="106"/>
      <c r="G15" s="106"/>
      <c r="H15" s="71">
        <f t="shared" si="0"/>
        <v>0</v>
      </c>
      <c r="I15" s="23"/>
      <c r="Q15"/>
      <c r="R15"/>
      <c r="S15"/>
      <c r="T15"/>
      <c r="U15"/>
      <c r="V15"/>
    </row>
    <row r="16" spans="1:22" ht="30" customHeight="1" x14ac:dyDescent="0.25">
      <c r="C16" s="105"/>
      <c r="D16" s="267"/>
      <c r="E16" s="267"/>
      <c r="F16" s="106"/>
      <c r="G16" s="106"/>
      <c r="H16" s="71">
        <f t="shared" si="0"/>
        <v>0</v>
      </c>
      <c r="I16" s="23"/>
      <c r="Q16"/>
      <c r="R16"/>
      <c r="S16"/>
      <c r="T16"/>
      <c r="U16"/>
      <c r="V16"/>
    </row>
    <row r="17" spans="3:22" ht="30" customHeight="1" x14ac:dyDescent="0.25">
      <c r="C17" s="105"/>
      <c r="D17" s="267"/>
      <c r="E17" s="267"/>
      <c r="F17" s="106"/>
      <c r="G17" s="106"/>
      <c r="H17" s="71">
        <f t="shared" si="0"/>
        <v>0</v>
      </c>
      <c r="I17" s="23"/>
      <c r="Q17"/>
      <c r="R17"/>
      <c r="S17"/>
      <c r="T17"/>
      <c r="U17"/>
      <c r="V17"/>
    </row>
    <row r="18" spans="3:22" ht="30" customHeight="1" x14ac:dyDescent="0.25">
      <c r="C18" s="105"/>
      <c r="D18" s="267"/>
      <c r="E18" s="267"/>
      <c r="F18" s="106"/>
      <c r="G18" s="106"/>
      <c r="H18" s="71">
        <f t="shared" si="0"/>
        <v>0</v>
      </c>
      <c r="I18" s="23"/>
      <c r="Q18"/>
      <c r="R18"/>
      <c r="S18"/>
      <c r="T18"/>
      <c r="U18"/>
      <c r="V18"/>
    </row>
    <row r="19" spans="3:22" ht="30" customHeight="1" x14ac:dyDescent="0.25">
      <c r="C19" s="105"/>
      <c r="D19" s="267"/>
      <c r="E19" s="267"/>
      <c r="F19" s="106"/>
      <c r="G19" s="106"/>
      <c r="H19" s="71">
        <f t="shared" si="0"/>
        <v>0</v>
      </c>
      <c r="I19" s="23"/>
      <c r="Q19"/>
      <c r="R19"/>
      <c r="S19"/>
      <c r="T19"/>
      <c r="U19"/>
      <c r="V19"/>
    </row>
    <row r="20" spans="3:22" ht="30" customHeight="1" x14ac:dyDescent="0.25">
      <c r="C20" s="105"/>
      <c r="D20" s="267"/>
      <c r="E20" s="267"/>
      <c r="F20" s="106"/>
      <c r="G20" s="106"/>
      <c r="H20" s="71">
        <f t="shared" si="0"/>
        <v>0</v>
      </c>
      <c r="I20" s="23"/>
      <c r="Q20"/>
      <c r="R20"/>
      <c r="S20"/>
      <c r="T20"/>
      <c r="U20"/>
      <c r="V20"/>
    </row>
    <row r="21" spans="3:22" ht="30" customHeight="1" x14ac:dyDescent="0.25">
      <c r="C21" s="105"/>
      <c r="D21" s="267"/>
      <c r="E21" s="267"/>
      <c r="F21" s="106"/>
      <c r="G21" s="106"/>
      <c r="H21" s="71">
        <f t="shared" si="0"/>
        <v>0</v>
      </c>
      <c r="I21" s="23"/>
      <c r="Q21"/>
      <c r="R21"/>
      <c r="S21"/>
      <c r="T21"/>
      <c r="U21"/>
      <c r="V21"/>
    </row>
    <row r="22" spans="3:22" ht="30" customHeight="1" x14ac:dyDescent="0.25">
      <c r="C22" s="105"/>
      <c r="D22" s="267"/>
      <c r="E22" s="267"/>
      <c r="F22" s="106"/>
      <c r="G22" s="106"/>
      <c r="H22" s="71">
        <f t="shared" si="0"/>
        <v>0</v>
      </c>
      <c r="I22" s="23"/>
      <c r="Q22"/>
      <c r="R22"/>
      <c r="S22"/>
      <c r="T22"/>
      <c r="U22"/>
      <c r="V22"/>
    </row>
    <row r="23" spans="3:22" ht="30" customHeight="1" x14ac:dyDescent="0.25">
      <c r="C23" s="105"/>
      <c r="D23" s="267"/>
      <c r="E23" s="267"/>
      <c r="F23" s="106"/>
      <c r="G23" s="106"/>
      <c r="H23" s="71">
        <f t="shared" si="0"/>
        <v>0</v>
      </c>
      <c r="I23" s="23"/>
      <c r="Q23"/>
      <c r="R23"/>
      <c r="S23"/>
      <c r="T23"/>
      <c r="U23"/>
      <c r="V23"/>
    </row>
    <row r="24" spans="3:22" ht="30" customHeight="1" x14ac:dyDescent="0.25">
      <c r="C24" s="105"/>
      <c r="D24" s="267"/>
      <c r="E24" s="267"/>
      <c r="F24" s="106"/>
      <c r="G24" s="106"/>
      <c r="H24" s="71">
        <f t="shared" si="0"/>
        <v>0</v>
      </c>
      <c r="I24" s="23"/>
      <c r="Q24"/>
      <c r="R24"/>
      <c r="S24"/>
      <c r="T24"/>
      <c r="U24"/>
      <c r="V24"/>
    </row>
    <row r="25" spans="3:22" ht="30" customHeight="1" x14ac:dyDescent="0.25">
      <c r="C25" s="105"/>
      <c r="D25" s="267"/>
      <c r="E25" s="267"/>
      <c r="F25" s="106"/>
      <c r="G25" s="106"/>
      <c r="H25" s="71">
        <f t="shared" si="0"/>
        <v>0</v>
      </c>
      <c r="I25" s="23"/>
      <c r="Q25"/>
      <c r="R25"/>
      <c r="S25"/>
      <c r="T25"/>
      <c r="U25"/>
      <c r="V25"/>
    </row>
    <row r="26" spans="3:22" ht="30" customHeight="1" x14ac:dyDescent="0.25">
      <c r="C26" s="105"/>
      <c r="D26" s="267"/>
      <c r="E26" s="267"/>
      <c r="F26" s="106"/>
      <c r="G26" s="106"/>
      <c r="H26" s="71">
        <f t="shared" si="0"/>
        <v>0</v>
      </c>
      <c r="I26" s="23"/>
      <c r="Q26"/>
      <c r="R26"/>
      <c r="S26"/>
      <c r="T26"/>
      <c r="U26"/>
      <c r="V26"/>
    </row>
    <row r="27" spans="3:22" ht="30" customHeight="1" x14ac:dyDescent="0.25">
      <c r="C27" s="105"/>
      <c r="D27" s="267"/>
      <c r="E27" s="267"/>
      <c r="F27" s="106"/>
      <c r="G27" s="106"/>
      <c r="H27" s="71">
        <f t="shared" si="0"/>
        <v>0</v>
      </c>
      <c r="I27" s="23"/>
      <c r="Q27"/>
      <c r="R27"/>
      <c r="S27"/>
      <c r="T27"/>
      <c r="U27"/>
      <c r="V27"/>
    </row>
    <row r="28" spans="3:22" ht="30" customHeight="1" x14ac:dyDescent="0.25">
      <c r="C28" s="105"/>
      <c r="D28" s="267"/>
      <c r="E28" s="267"/>
      <c r="F28" s="106"/>
      <c r="G28" s="106"/>
      <c r="H28" s="71">
        <f t="shared" si="0"/>
        <v>0</v>
      </c>
      <c r="I28" s="23"/>
      <c r="Q28"/>
      <c r="R28"/>
      <c r="S28"/>
      <c r="T28"/>
      <c r="U28"/>
      <c r="V28"/>
    </row>
    <row r="29" spans="3:22" ht="30" customHeight="1" x14ac:dyDescent="0.25">
      <c r="C29" s="105"/>
      <c r="D29" s="267"/>
      <c r="E29" s="267"/>
      <c r="F29" s="106"/>
      <c r="G29" s="106"/>
      <c r="H29" s="71">
        <f t="shared" si="0"/>
        <v>0</v>
      </c>
      <c r="I29" s="23"/>
      <c r="Q29"/>
      <c r="R29"/>
      <c r="S29"/>
      <c r="T29"/>
      <c r="U29"/>
      <c r="V29"/>
    </row>
    <row r="30" spans="3:22" ht="30" customHeight="1" x14ac:dyDescent="0.25">
      <c r="C30" s="105"/>
      <c r="D30" s="267"/>
      <c r="E30" s="267"/>
      <c r="F30" s="106"/>
      <c r="G30" s="106"/>
      <c r="H30" s="71">
        <f t="shared" si="0"/>
        <v>0</v>
      </c>
      <c r="I30" s="23"/>
      <c r="Q30"/>
      <c r="R30"/>
      <c r="S30"/>
      <c r="T30"/>
      <c r="U30"/>
      <c r="V30"/>
    </row>
    <row r="31" spans="3:22" ht="30" customHeight="1" x14ac:dyDescent="0.25">
      <c r="C31" s="105"/>
      <c r="D31" s="267"/>
      <c r="E31" s="267"/>
      <c r="F31" s="106"/>
      <c r="G31" s="106"/>
      <c r="H31" s="71">
        <f t="shared" si="0"/>
        <v>0</v>
      </c>
      <c r="I31" s="23"/>
      <c r="Q31"/>
      <c r="R31"/>
      <c r="S31"/>
      <c r="T31"/>
      <c r="U31"/>
      <c r="V31"/>
    </row>
    <row r="32" spans="3:22" ht="30" customHeight="1" x14ac:dyDescent="0.25">
      <c r="C32" s="105"/>
      <c r="D32" s="267"/>
      <c r="E32" s="267"/>
      <c r="F32" s="106"/>
      <c r="G32" s="106"/>
      <c r="H32" s="71">
        <f t="shared" si="0"/>
        <v>0</v>
      </c>
      <c r="I32" s="23"/>
      <c r="Q32"/>
      <c r="R32"/>
      <c r="S32"/>
      <c r="T32"/>
      <c r="U32"/>
      <c r="V32"/>
    </row>
    <row r="33" spans="3:22" ht="30" customHeight="1" x14ac:dyDescent="0.25">
      <c r="C33" s="105"/>
      <c r="D33" s="267"/>
      <c r="E33" s="267"/>
      <c r="F33" s="106"/>
      <c r="G33" s="106"/>
      <c r="H33" s="71">
        <f t="shared" si="0"/>
        <v>0</v>
      </c>
      <c r="I33" s="23"/>
      <c r="Q33"/>
      <c r="R33"/>
      <c r="S33"/>
      <c r="T33"/>
      <c r="U33"/>
      <c r="V33"/>
    </row>
    <row r="34" spans="3:22" ht="30" customHeight="1" x14ac:dyDescent="0.25">
      <c r="C34" s="105"/>
      <c r="D34" s="267"/>
      <c r="E34" s="267"/>
      <c r="F34" s="106"/>
      <c r="G34" s="106"/>
      <c r="H34" s="71">
        <f t="shared" si="0"/>
        <v>0</v>
      </c>
      <c r="I34" s="23"/>
      <c r="Q34"/>
      <c r="R34"/>
      <c r="S34"/>
      <c r="T34"/>
      <c r="U34"/>
      <c r="V34"/>
    </row>
    <row r="35" spans="3:22" ht="30" customHeight="1" x14ac:dyDescent="0.25">
      <c r="C35" s="105"/>
      <c r="D35" s="267"/>
      <c r="E35" s="267"/>
      <c r="F35" s="106"/>
      <c r="G35" s="106"/>
      <c r="H35" s="71">
        <f t="shared" si="0"/>
        <v>0</v>
      </c>
      <c r="I35" s="23"/>
      <c r="Q35"/>
      <c r="R35"/>
      <c r="S35"/>
      <c r="T35"/>
      <c r="U35"/>
      <c r="V35"/>
    </row>
    <row r="36" spans="3:22" ht="30" customHeight="1" x14ac:dyDescent="0.25">
      <c r="C36" s="105"/>
      <c r="D36" s="267"/>
      <c r="E36" s="267"/>
      <c r="F36" s="106"/>
      <c r="G36" s="106"/>
      <c r="H36" s="71">
        <f t="shared" si="0"/>
        <v>0</v>
      </c>
      <c r="I36" s="23"/>
      <c r="Q36"/>
      <c r="R36"/>
      <c r="S36"/>
      <c r="T36"/>
      <c r="U36"/>
      <c r="V36"/>
    </row>
    <row r="37" spans="3:22" ht="30" customHeight="1" x14ac:dyDescent="0.25">
      <c r="C37" s="105"/>
      <c r="D37" s="267"/>
      <c r="E37" s="267"/>
      <c r="F37" s="106"/>
      <c r="G37" s="106"/>
      <c r="H37" s="71">
        <f t="shared" si="0"/>
        <v>0</v>
      </c>
      <c r="I37" s="23"/>
      <c r="Q37"/>
      <c r="R37"/>
      <c r="S37"/>
      <c r="T37"/>
      <c r="U37"/>
      <c r="V37"/>
    </row>
    <row r="38" spans="3:22" ht="30" customHeight="1" x14ac:dyDescent="0.25">
      <c r="C38" s="105"/>
      <c r="D38" s="267"/>
      <c r="E38" s="267"/>
      <c r="F38" s="106"/>
      <c r="G38" s="106"/>
      <c r="H38" s="71">
        <f t="shared" si="0"/>
        <v>0</v>
      </c>
      <c r="I38" s="23"/>
      <c r="Q38"/>
      <c r="R38"/>
      <c r="S38"/>
      <c r="T38"/>
      <c r="U38"/>
      <c r="V38"/>
    </row>
    <row r="39" spans="3:22" ht="30" customHeight="1" x14ac:dyDescent="0.25">
      <c r="C39" s="105"/>
      <c r="D39" s="267"/>
      <c r="E39" s="267"/>
      <c r="F39" s="106"/>
      <c r="G39" s="106"/>
      <c r="H39" s="71">
        <f t="shared" si="0"/>
        <v>0</v>
      </c>
      <c r="I39" s="23"/>
      <c r="Q39"/>
      <c r="R39"/>
      <c r="S39"/>
      <c r="T39"/>
      <c r="U39"/>
      <c r="V39"/>
    </row>
    <row r="40" spans="3:22" ht="30" customHeight="1" x14ac:dyDescent="0.25">
      <c r="C40" s="105"/>
      <c r="D40" s="267"/>
      <c r="E40" s="267"/>
      <c r="F40" s="106"/>
      <c r="G40" s="106"/>
      <c r="H40" s="71">
        <f t="shared" si="0"/>
        <v>0</v>
      </c>
      <c r="I40" s="23"/>
      <c r="Q40"/>
      <c r="R40"/>
      <c r="S40"/>
      <c r="T40"/>
      <c r="U40"/>
      <c r="V40"/>
    </row>
    <row r="41" spans="3:22" ht="30" customHeight="1" x14ac:dyDescent="0.25">
      <c r="C41" s="105"/>
      <c r="D41" s="267"/>
      <c r="E41" s="267"/>
      <c r="F41" s="106"/>
      <c r="G41" s="106"/>
      <c r="H41" s="71">
        <f t="shared" si="0"/>
        <v>0</v>
      </c>
      <c r="I41" s="23"/>
      <c r="Q41"/>
      <c r="R41"/>
      <c r="S41"/>
      <c r="T41"/>
      <c r="U41"/>
      <c r="V41"/>
    </row>
    <row r="42" spans="3:22" ht="30" customHeight="1" x14ac:dyDescent="0.25">
      <c r="C42" s="105"/>
      <c r="D42" s="267"/>
      <c r="E42" s="267"/>
      <c r="F42" s="106"/>
      <c r="G42" s="106"/>
      <c r="H42" s="71">
        <f t="shared" si="0"/>
        <v>0</v>
      </c>
      <c r="I42" s="23"/>
      <c r="Q42"/>
      <c r="R42"/>
      <c r="S42"/>
      <c r="T42"/>
      <c r="U42"/>
      <c r="V42"/>
    </row>
    <row r="43" spans="3:22" ht="30" customHeight="1" x14ac:dyDescent="0.25">
      <c r="C43" s="105"/>
      <c r="D43" s="267"/>
      <c r="E43" s="267"/>
      <c r="F43" s="106"/>
      <c r="G43" s="106"/>
      <c r="H43" s="71">
        <f t="shared" si="0"/>
        <v>0</v>
      </c>
      <c r="I43" s="23"/>
      <c r="Q43"/>
      <c r="R43"/>
      <c r="S43"/>
      <c r="T43"/>
      <c r="U43"/>
      <c r="V43"/>
    </row>
    <row r="44" spans="3:22" ht="30" customHeight="1" x14ac:dyDescent="0.25">
      <c r="C44" s="105"/>
      <c r="D44" s="267"/>
      <c r="E44" s="267"/>
      <c r="F44" s="106"/>
      <c r="G44" s="106"/>
      <c r="H44" s="71">
        <f t="shared" si="0"/>
        <v>0</v>
      </c>
      <c r="I44" s="23"/>
      <c r="Q44"/>
      <c r="R44"/>
      <c r="S44"/>
      <c r="T44"/>
      <c r="U44"/>
      <c r="V44"/>
    </row>
    <row r="45" spans="3:22" ht="30" customHeight="1" x14ac:dyDescent="0.25">
      <c r="C45" s="105"/>
      <c r="D45" s="267"/>
      <c r="E45" s="267"/>
      <c r="F45" s="106"/>
      <c r="G45" s="106"/>
      <c r="H45" s="71">
        <f t="shared" si="0"/>
        <v>0</v>
      </c>
      <c r="I45" s="23"/>
      <c r="Q45"/>
      <c r="R45"/>
      <c r="S45"/>
      <c r="T45"/>
      <c r="U45"/>
      <c r="V45"/>
    </row>
    <row r="46" spans="3:22" ht="30" customHeight="1" x14ac:dyDescent="0.25">
      <c r="C46" s="105"/>
      <c r="D46" s="267"/>
      <c r="E46" s="267"/>
      <c r="F46" s="106"/>
      <c r="G46" s="106"/>
      <c r="H46" s="71">
        <f t="shared" si="0"/>
        <v>0</v>
      </c>
      <c r="I46" s="23"/>
      <c r="Q46"/>
      <c r="R46"/>
      <c r="S46"/>
      <c r="T46"/>
      <c r="U46"/>
      <c r="V46"/>
    </row>
    <row r="47" spans="3:22" ht="30" customHeight="1" x14ac:dyDescent="0.25">
      <c r="C47" s="22"/>
      <c r="D47" s="13"/>
      <c r="E47" s="13"/>
      <c r="F47" s="15"/>
      <c r="G47" s="19" t="s">
        <v>103</v>
      </c>
      <c r="H47" s="108">
        <f>H46</f>
        <v>0</v>
      </c>
      <c r="I47" s="13"/>
      <c r="Q47"/>
      <c r="R47"/>
      <c r="S47"/>
      <c r="T47"/>
      <c r="U47"/>
      <c r="V47"/>
    </row>
    <row r="48" spans="3:22" ht="30" customHeight="1" x14ac:dyDescent="0.25">
      <c r="C48" s="22"/>
      <c r="D48" s="13"/>
      <c r="E48" s="13"/>
      <c r="F48" s="15"/>
      <c r="G48" s="15"/>
      <c r="H48" s="15"/>
      <c r="I48" s="13"/>
      <c r="Q48"/>
      <c r="R48"/>
      <c r="S48"/>
      <c r="T48"/>
      <c r="U48"/>
      <c r="V48"/>
    </row>
    <row r="49" spans="1:7" s="3" customFormat="1" ht="34.5" customHeight="1" x14ac:dyDescent="0.25">
      <c r="A49" s="1"/>
      <c r="B49"/>
      <c r="C49"/>
      <c r="D49"/>
      <c r="E49"/>
      <c r="F49"/>
      <c r="G49"/>
    </row>
    <row r="50" spans="1:7" s="3" customFormat="1" ht="30" customHeight="1" x14ac:dyDescent="0.25">
      <c r="A50" s="1"/>
      <c r="B50"/>
      <c r="C50"/>
      <c r="D50"/>
      <c r="E50"/>
      <c r="F50"/>
      <c r="G50"/>
    </row>
    <row r="51" spans="1:7" s="3" customFormat="1" ht="30" customHeight="1" x14ac:dyDescent="0.25">
      <c r="A51" s="1"/>
      <c r="B51"/>
      <c r="C51"/>
      <c r="D51"/>
      <c r="E51"/>
      <c r="F51"/>
      <c r="G51"/>
    </row>
    <row r="52" spans="1:7" s="3" customFormat="1" ht="30" customHeight="1" x14ac:dyDescent="0.25">
      <c r="A52" s="1"/>
      <c r="B52"/>
      <c r="C52"/>
      <c r="D52"/>
      <c r="E52"/>
      <c r="F52"/>
      <c r="G52"/>
    </row>
    <row r="53" spans="1:7" s="3" customFormat="1" ht="30" customHeight="1" x14ac:dyDescent="0.25">
      <c r="A53" s="1"/>
      <c r="B53"/>
      <c r="C53"/>
      <c r="D53"/>
      <c r="E53"/>
      <c r="F53"/>
      <c r="G53"/>
    </row>
    <row r="54" spans="1:7" s="3" customFormat="1" ht="30" customHeight="1" x14ac:dyDescent="0.25">
      <c r="A54" s="1"/>
      <c r="B54"/>
      <c r="C54"/>
      <c r="D54"/>
      <c r="E54"/>
      <c r="F54"/>
      <c r="G54"/>
    </row>
    <row r="55" spans="1:7" s="3" customFormat="1" ht="30" customHeight="1" x14ac:dyDescent="0.25">
      <c r="A55" s="1"/>
      <c r="B55"/>
      <c r="C55"/>
      <c r="D55"/>
      <c r="E55"/>
      <c r="F55"/>
      <c r="G55"/>
    </row>
    <row r="56" spans="1:7" s="3" customFormat="1" ht="30" customHeight="1" x14ac:dyDescent="0.25">
      <c r="A56" s="1"/>
      <c r="B56"/>
      <c r="C56"/>
      <c r="D56"/>
      <c r="E56"/>
      <c r="F56"/>
      <c r="G56"/>
    </row>
    <row r="57" spans="1:7" s="3" customFormat="1" ht="30" customHeight="1" x14ac:dyDescent="0.25">
      <c r="A57" s="1"/>
      <c r="B57"/>
      <c r="C57"/>
      <c r="D57"/>
      <c r="E57"/>
      <c r="F57"/>
      <c r="G57"/>
    </row>
    <row r="58" spans="1:7" s="3" customFormat="1" ht="30" customHeight="1" x14ac:dyDescent="0.25">
      <c r="A58" s="1"/>
      <c r="B58"/>
      <c r="C58"/>
      <c r="D58"/>
      <c r="E58"/>
      <c r="F58"/>
      <c r="G58"/>
    </row>
    <row r="59" spans="1:7" s="3" customFormat="1" ht="30" customHeight="1" x14ac:dyDescent="0.25">
      <c r="A59" s="1"/>
      <c r="B59"/>
      <c r="C59"/>
      <c r="D59"/>
      <c r="E59"/>
      <c r="F59"/>
      <c r="G59"/>
    </row>
    <row r="60" spans="1:7" s="3" customFormat="1" ht="30" customHeight="1" x14ac:dyDescent="0.25">
      <c r="A60" s="1"/>
      <c r="B60"/>
      <c r="C60"/>
      <c r="D60"/>
      <c r="E60"/>
      <c r="F60"/>
      <c r="G60"/>
    </row>
    <row r="61" spans="1:7" s="3" customFormat="1" ht="30" customHeight="1" x14ac:dyDescent="0.25">
      <c r="A61" s="1"/>
      <c r="B61"/>
      <c r="C61"/>
      <c r="D61"/>
      <c r="E61"/>
      <c r="F61"/>
      <c r="G61"/>
    </row>
    <row r="62" spans="1:7" s="3" customFormat="1" ht="30" customHeight="1" x14ac:dyDescent="0.25">
      <c r="A62" s="1"/>
      <c r="B62"/>
      <c r="C62"/>
      <c r="D62"/>
      <c r="E62"/>
      <c r="F62"/>
      <c r="G62"/>
    </row>
    <row r="63" spans="1:7" s="3" customFormat="1" ht="30" customHeight="1" x14ac:dyDescent="0.25">
      <c r="A63" s="1"/>
      <c r="B63"/>
      <c r="C63"/>
      <c r="D63"/>
      <c r="E63"/>
      <c r="F63"/>
      <c r="G63"/>
    </row>
    <row r="64" spans="1:7" s="3" customFormat="1" ht="30" customHeight="1" x14ac:dyDescent="0.25">
      <c r="A64" s="1"/>
      <c r="B64"/>
      <c r="C64"/>
      <c r="D64"/>
      <c r="E64"/>
      <c r="F64"/>
      <c r="G64"/>
    </row>
    <row r="65" spans="1:7" s="3" customFormat="1" ht="30" customHeight="1" x14ac:dyDescent="0.25">
      <c r="A65" s="1"/>
      <c r="B65"/>
      <c r="C65"/>
      <c r="D65"/>
      <c r="E65"/>
      <c r="F65"/>
      <c r="G65"/>
    </row>
    <row r="66" spans="1:7" s="3" customFormat="1" ht="30" customHeight="1" x14ac:dyDescent="0.25">
      <c r="A66" s="1"/>
      <c r="B66"/>
      <c r="C66"/>
      <c r="D66"/>
      <c r="E66"/>
      <c r="F66"/>
      <c r="G66"/>
    </row>
    <row r="67" spans="1:7" s="3" customFormat="1" ht="30" customHeight="1" x14ac:dyDescent="0.25">
      <c r="A67" s="1"/>
      <c r="B67"/>
      <c r="C67"/>
      <c r="D67"/>
      <c r="E67"/>
      <c r="F67"/>
      <c r="G67"/>
    </row>
    <row r="68" spans="1:7" s="3" customFormat="1" ht="45.75" customHeight="1" x14ac:dyDescent="0.25">
      <c r="A68" s="1"/>
      <c r="B68"/>
      <c r="C68"/>
      <c r="D68"/>
      <c r="E68"/>
      <c r="F68"/>
      <c r="G68"/>
    </row>
    <row r="69" spans="1:7" s="3" customFormat="1" ht="30" customHeight="1" x14ac:dyDescent="0.25">
      <c r="A69" s="1"/>
      <c r="B69"/>
      <c r="C69"/>
      <c r="D69"/>
      <c r="E69"/>
      <c r="F69"/>
      <c r="G69"/>
    </row>
    <row r="70" spans="1:7" s="3" customFormat="1" ht="30" customHeight="1" x14ac:dyDescent="0.25">
      <c r="A70" s="1"/>
      <c r="B70"/>
      <c r="C70"/>
      <c r="D70"/>
      <c r="E70"/>
      <c r="F70"/>
      <c r="G70"/>
    </row>
    <row r="71" spans="1:7" s="3" customFormat="1" ht="30" customHeight="1" x14ac:dyDescent="0.25">
      <c r="A71" s="1"/>
      <c r="B71"/>
      <c r="C71"/>
      <c r="D71"/>
      <c r="E71"/>
      <c r="F71"/>
      <c r="G71"/>
    </row>
    <row r="72" spans="1:7" s="3" customFormat="1" ht="30" customHeight="1" x14ac:dyDescent="0.25">
      <c r="A72" s="1"/>
      <c r="B72"/>
      <c r="C72"/>
      <c r="D72"/>
      <c r="E72"/>
      <c r="F72"/>
      <c r="G72"/>
    </row>
    <row r="73" spans="1:7" s="3" customFormat="1" ht="30" customHeight="1" x14ac:dyDescent="0.25">
      <c r="A73" s="1"/>
      <c r="B73"/>
      <c r="C73"/>
      <c r="D73"/>
      <c r="E73"/>
      <c r="F73"/>
      <c r="G73"/>
    </row>
    <row r="74" spans="1:7" s="3" customFormat="1" ht="30" customHeight="1" x14ac:dyDescent="0.25">
      <c r="A74" s="1"/>
      <c r="B74"/>
      <c r="C74"/>
      <c r="D74"/>
      <c r="E74"/>
      <c r="F74"/>
      <c r="G74"/>
    </row>
    <row r="75" spans="1:7" s="3" customFormat="1" ht="30" customHeight="1" x14ac:dyDescent="0.25">
      <c r="A75" s="1"/>
      <c r="B75"/>
      <c r="C75"/>
      <c r="D75"/>
      <c r="E75"/>
      <c r="F75"/>
      <c r="G75"/>
    </row>
    <row r="76" spans="1:7" s="3" customFormat="1" ht="30" customHeight="1" x14ac:dyDescent="0.25">
      <c r="A76" s="1"/>
      <c r="B76"/>
      <c r="C76"/>
      <c r="D76"/>
      <c r="E76"/>
      <c r="F76"/>
      <c r="G76"/>
    </row>
    <row r="77" spans="1:7" s="3" customFormat="1" ht="30" customHeight="1" x14ac:dyDescent="0.25">
      <c r="A77" s="1"/>
      <c r="B77"/>
      <c r="C77"/>
      <c r="D77"/>
      <c r="E77"/>
      <c r="F77"/>
      <c r="G77"/>
    </row>
    <row r="78" spans="1:7" s="3" customFormat="1" ht="30" customHeight="1" x14ac:dyDescent="0.25">
      <c r="A78" s="1"/>
      <c r="B78"/>
      <c r="C78"/>
      <c r="D78"/>
      <c r="E78"/>
      <c r="F78"/>
      <c r="G78"/>
    </row>
    <row r="79" spans="1:7" s="3" customFormat="1" ht="30" customHeight="1" x14ac:dyDescent="0.25">
      <c r="A79" s="1"/>
      <c r="B79"/>
      <c r="C79"/>
      <c r="D79"/>
      <c r="E79"/>
      <c r="F79"/>
      <c r="G79"/>
    </row>
    <row r="80" spans="1:7" s="3" customFormat="1" ht="30" customHeight="1" x14ac:dyDescent="0.25">
      <c r="A80" s="1"/>
      <c r="B80"/>
      <c r="C80"/>
      <c r="D80"/>
      <c r="E80"/>
      <c r="F80"/>
      <c r="G80"/>
    </row>
    <row r="81" spans="1:7" s="3" customFormat="1" ht="30" customHeight="1" x14ac:dyDescent="0.25">
      <c r="A81" s="1"/>
      <c r="B81"/>
      <c r="C81"/>
      <c r="D81"/>
      <c r="E81"/>
      <c r="F81"/>
      <c r="G81"/>
    </row>
    <row r="82" spans="1:7" s="3" customFormat="1" ht="30" customHeight="1" x14ac:dyDescent="0.25">
      <c r="A82" s="1"/>
      <c r="B82"/>
      <c r="C82"/>
      <c r="D82"/>
      <c r="E82"/>
      <c r="F82"/>
      <c r="G82"/>
    </row>
    <row r="83" spans="1:7" s="3" customFormat="1" ht="30" customHeight="1" x14ac:dyDescent="0.25">
      <c r="A83" s="1"/>
      <c r="B83"/>
      <c r="C83"/>
      <c r="D83"/>
      <c r="E83"/>
      <c r="F83"/>
      <c r="G83"/>
    </row>
    <row r="84" spans="1:7" s="3" customFormat="1" ht="30" customHeight="1" x14ac:dyDescent="0.25">
      <c r="A84" s="1"/>
      <c r="B84"/>
      <c r="C84"/>
      <c r="D84"/>
      <c r="E84"/>
      <c r="F84"/>
      <c r="G84"/>
    </row>
    <row r="85" spans="1:7" s="3" customFormat="1" ht="30" customHeight="1" x14ac:dyDescent="0.25">
      <c r="A85" s="1"/>
      <c r="B85"/>
      <c r="C85"/>
      <c r="D85"/>
      <c r="E85"/>
      <c r="F85"/>
      <c r="G85"/>
    </row>
    <row r="86" spans="1:7" s="3" customFormat="1" ht="30" customHeight="1" x14ac:dyDescent="0.25">
      <c r="A86" s="1"/>
      <c r="B86"/>
      <c r="C86"/>
      <c r="D86"/>
      <c r="E86"/>
      <c r="F86"/>
      <c r="G86"/>
    </row>
    <row r="87" spans="1:7" s="3" customFormat="1" ht="47.25" customHeight="1" x14ac:dyDescent="0.25">
      <c r="A87" s="1"/>
      <c r="B87"/>
      <c r="C87"/>
      <c r="D87"/>
      <c r="E87"/>
      <c r="F87"/>
      <c r="G87"/>
    </row>
    <row r="88" spans="1:7" s="3" customFormat="1" ht="9" customHeight="1" x14ac:dyDescent="0.25">
      <c r="A88" s="1"/>
      <c r="B88"/>
      <c r="C88"/>
      <c r="D88"/>
      <c r="E88"/>
      <c r="F88"/>
      <c r="G88"/>
    </row>
    <row r="89" spans="1:7" s="3" customFormat="1" ht="30" customHeight="1" x14ac:dyDescent="0.25">
      <c r="A89" s="1"/>
      <c r="B89"/>
      <c r="C89"/>
      <c r="D89"/>
      <c r="E89"/>
      <c r="F89"/>
      <c r="G89"/>
    </row>
    <row r="90" spans="1:7" s="3" customFormat="1" ht="30" customHeight="1" x14ac:dyDescent="0.25">
      <c r="A90" s="1"/>
      <c r="B90"/>
      <c r="C90"/>
      <c r="D90"/>
      <c r="E90"/>
      <c r="F90"/>
      <c r="G90"/>
    </row>
    <row r="91" spans="1:7" s="3" customFormat="1" ht="30" customHeight="1" x14ac:dyDescent="0.25">
      <c r="A91" s="1"/>
      <c r="B91"/>
      <c r="C91"/>
      <c r="D91"/>
      <c r="E91"/>
      <c r="F91"/>
      <c r="G91"/>
    </row>
    <row r="92" spans="1:7" s="3" customFormat="1" ht="30" customHeight="1" x14ac:dyDescent="0.25">
      <c r="A92" s="1"/>
      <c r="B92"/>
      <c r="C92"/>
      <c r="D92"/>
      <c r="E92"/>
      <c r="F92"/>
      <c r="G92"/>
    </row>
    <row r="93" spans="1:7" s="3" customFormat="1" ht="30" customHeight="1" x14ac:dyDescent="0.25">
      <c r="A93" s="1"/>
      <c r="B93"/>
      <c r="C93"/>
      <c r="D93"/>
      <c r="E93"/>
      <c r="F93"/>
      <c r="G93"/>
    </row>
    <row r="94" spans="1:7" s="3" customFormat="1" ht="30" customHeight="1" x14ac:dyDescent="0.25">
      <c r="A94" s="1"/>
      <c r="B94"/>
      <c r="C94"/>
      <c r="D94"/>
      <c r="E94"/>
      <c r="F94"/>
      <c r="G94"/>
    </row>
    <row r="95" spans="1:7" s="3" customFormat="1" ht="56.25" customHeight="1" x14ac:dyDescent="0.25">
      <c r="A95" s="1"/>
      <c r="B95"/>
      <c r="C95"/>
      <c r="D95"/>
      <c r="E95"/>
      <c r="F95"/>
      <c r="G95"/>
    </row>
    <row r="96" spans="1:7" s="3" customFormat="1" ht="42.75" customHeight="1" x14ac:dyDescent="0.25">
      <c r="A96" s="1"/>
      <c r="B96"/>
      <c r="C96"/>
      <c r="D96"/>
      <c r="E96"/>
      <c r="F96"/>
      <c r="G96"/>
    </row>
    <row r="97" spans="1:7" s="3" customFormat="1" ht="48" customHeight="1" x14ac:dyDescent="0.25">
      <c r="A97" s="1"/>
      <c r="B97"/>
      <c r="C97"/>
      <c r="D97"/>
      <c r="E97"/>
      <c r="F97"/>
      <c r="G97"/>
    </row>
    <row r="98" spans="1:7" s="3" customFormat="1" ht="30" customHeight="1" x14ac:dyDescent="0.25">
      <c r="A98" s="1"/>
      <c r="B98"/>
      <c r="C98"/>
      <c r="D98"/>
      <c r="E98"/>
      <c r="F98"/>
      <c r="G98"/>
    </row>
    <row r="99" spans="1:7" s="3" customFormat="1" ht="30" customHeight="1" x14ac:dyDescent="0.25">
      <c r="A99" s="1"/>
      <c r="B99"/>
      <c r="C99"/>
      <c r="D99"/>
      <c r="E99"/>
      <c r="F99"/>
      <c r="G99"/>
    </row>
    <row r="100" spans="1:7" s="3" customFormat="1" ht="30" customHeight="1" x14ac:dyDescent="0.25">
      <c r="A100" s="1"/>
      <c r="B100"/>
      <c r="C100"/>
      <c r="D100"/>
      <c r="E100"/>
      <c r="F100"/>
      <c r="G100"/>
    </row>
    <row r="101" spans="1:7" s="3" customFormat="1" ht="30" customHeight="1" x14ac:dyDescent="0.25">
      <c r="A101" s="1"/>
      <c r="B101"/>
      <c r="C101"/>
      <c r="D101"/>
      <c r="E101"/>
      <c r="F101"/>
      <c r="G101"/>
    </row>
    <row r="102" spans="1:7" s="3" customFormat="1" ht="30" customHeight="1" x14ac:dyDescent="0.25">
      <c r="A102" s="1"/>
      <c r="B102"/>
      <c r="C102"/>
      <c r="D102"/>
      <c r="E102"/>
      <c r="F102"/>
      <c r="G102"/>
    </row>
    <row r="103" spans="1:7" s="3" customFormat="1" ht="30" customHeight="1" x14ac:dyDescent="0.25">
      <c r="A103" s="1"/>
      <c r="B103"/>
      <c r="C103"/>
      <c r="D103"/>
      <c r="E103"/>
      <c r="F103"/>
      <c r="G103"/>
    </row>
    <row r="104" spans="1:7" s="3" customFormat="1" ht="30" customHeight="1" x14ac:dyDescent="0.25">
      <c r="A104" s="1"/>
      <c r="B104"/>
      <c r="C104"/>
      <c r="D104"/>
      <c r="E104"/>
      <c r="F104"/>
      <c r="G104"/>
    </row>
    <row r="105" spans="1:7" s="3" customFormat="1" ht="30" customHeight="1" x14ac:dyDescent="0.25">
      <c r="A105" s="1"/>
      <c r="B105"/>
      <c r="C105"/>
      <c r="D105"/>
      <c r="E105"/>
      <c r="F105"/>
      <c r="G105"/>
    </row>
    <row r="106" spans="1:7" s="3" customFormat="1" ht="30" customHeight="1" x14ac:dyDescent="0.25">
      <c r="A106" s="1"/>
      <c r="B106"/>
      <c r="C106"/>
      <c r="D106"/>
      <c r="E106"/>
      <c r="F106"/>
      <c r="G106"/>
    </row>
    <row r="107" spans="1:7" s="3" customFormat="1" ht="30" customHeight="1" x14ac:dyDescent="0.25">
      <c r="A107" s="1"/>
      <c r="B107"/>
      <c r="C107"/>
      <c r="D107"/>
      <c r="E107"/>
      <c r="F107"/>
      <c r="G107"/>
    </row>
    <row r="108" spans="1:7" s="3" customFormat="1" ht="30" customHeight="1" x14ac:dyDescent="0.25">
      <c r="A108" s="1"/>
      <c r="B108"/>
      <c r="C108"/>
      <c r="D108"/>
      <c r="E108"/>
      <c r="F108"/>
      <c r="G108"/>
    </row>
    <row r="109" spans="1:7" s="3" customFormat="1" ht="30" customHeight="1" x14ac:dyDescent="0.25">
      <c r="A109" s="1"/>
      <c r="B109"/>
      <c r="C109"/>
      <c r="D109"/>
      <c r="E109"/>
      <c r="F109"/>
      <c r="G109"/>
    </row>
    <row r="110" spans="1:7" s="3" customFormat="1" ht="30" customHeight="1" x14ac:dyDescent="0.25">
      <c r="A110" s="1"/>
      <c r="B110"/>
      <c r="C110"/>
      <c r="D110"/>
      <c r="E110"/>
      <c r="F110"/>
      <c r="G110"/>
    </row>
    <row r="111" spans="1:7" s="3" customFormat="1" ht="30" customHeight="1" x14ac:dyDescent="0.25">
      <c r="A111" s="1"/>
      <c r="B111"/>
      <c r="C111"/>
      <c r="D111"/>
      <c r="E111"/>
      <c r="F111"/>
      <c r="G111"/>
    </row>
    <row r="112" spans="1:7" s="3" customFormat="1" ht="30" customHeight="1" x14ac:dyDescent="0.25">
      <c r="A112" s="1"/>
      <c r="B112"/>
      <c r="C112"/>
      <c r="D112"/>
      <c r="E112"/>
      <c r="F112"/>
      <c r="G112"/>
    </row>
    <row r="113" spans="1:7" s="3" customFormat="1" ht="30" customHeight="1" x14ac:dyDescent="0.25">
      <c r="A113" s="1"/>
      <c r="B113"/>
      <c r="C113"/>
      <c r="D113"/>
      <c r="E113"/>
      <c r="F113"/>
      <c r="G113"/>
    </row>
    <row r="114" spans="1:7" s="3" customFormat="1" ht="30" customHeight="1" x14ac:dyDescent="0.25">
      <c r="A114" s="1"/>
      <c r="B114"/>
      <c r="C114"/>
      <c r="D114"/>
      <c r="E114"/>
      <c r="F114"/>
      <c r="G114"/>
    </row>
    <row r="115" spans="1:7" s="3" customFormat="1" ht="30" customHeight="1" x14ac:dyDescent="0.25">
      <c r="A115" s="1"/>
      <c r="B115"/>
      <c r="C115"/>
      <c r="D115"/>
      <c r="E115"/>
      <c r="F115"/>
      <c r="G115"/>
    </row>
    <row r="116" spans="1:7" s="3" customFormat="1" ht="30" customHeight="1" x14ac:dyDescent="0.25">
      <c r="A116" s="1"/>
      <c r="B116"/>
      <c r="C116"/>
      <c r="D116"/>
      <c r="E116"/>
      <c r="F116"/>
      <c r="G116"/>
    </row>
    <row r="117" spans="1:7" s="3" customFormat="1" ht="30" customHeight="1" x14ac:dyDescent="0.25">
      <c r="A117" s="1"/>
      <c r="B117"/>
      <c r="C117"/>
      <c r="D117"/>
      <c r="E117"/>
      <c r="F117"/>
      <c r="G117"/>
    </row>
    <row r="118" spans="1:7" s="3" customFormat="1" ht="30" customHeight="1" x14ac:dyDescent="0.25">
      <c r="A118" s="1"/>
      <c r="B118"/>
      <c r="C118"/>
      <c r="D118"/>
      <c r="E118"/>
      <c r="F118"/>
      <c r="G118"/>
    </row>
    <row r="119" spans="1:7" s="3" customFormat="1" ht="30" customHeight="1" x14ac:dyDescent="0.25">
      <c r="A119" s="1"/>
      <c r="B119"/>
      <c r="C119"/>
      <c r="D119"/>
      <c r="E119"/>
      <c r="F119"/>
      <c r="G119"/>
    </row>
    <row r="120" spans="1:7" s="3" customFormat="1" ht="30" customHeight="1" x14ac:dyDescent="0.25">
      <c r="A120" s="1"/>
      <c r="B120"/>
      <c r="C120"/>
      <c r="D120"/>
      <c r="E120"/>
      <c r="F120"/>
      <c r="G120"/>
    </row>
    <row r="121" spans="1:7" s="3" customFormat="1" ht="30" customHeight="1" x14ac:dyDescent="0.25">
      <c r="A121" s="1"/>
      <c r="B121"/>
      <c r="C121"/>
      <c r="D121"/>
      <c r="E121"/>
      <c r="F121"/>
      <c r="G121"/>
    </row>
    <row r="122" spans="1:7" s="3" customFormat="1" ht="30" customHeight="1" x14ac:dyDescent="0.25">
      <c r="A122" s="1"/>
      <c r="B122"/>
      <c r="C122"/>
      <c r="D122"/>
      <c r="E122"/>
      <c r="F122"/>
      <c r="G122"/>
    </row>
    <row r="123" spans="1:7" s="3" customFormat="1" ht="30" customHeight="1" x14ac:dyDescent="0.25">
      <c r="A123" s="1"/>
      <c r="B123"/>
      <c r="C123"/>
      <c r="D123"/>
      <c r="E123"/>
      <c r="F123"/>
      <c r="G123"/>
    </row>
    <row r="124" spans="1:7" s="3" customFormat="1" ht="30" customHeight="1" x14ac:dyDescent="0.25">
      <c r="A124" s="1"/>
      <c r="B124"/>
      <c r="C124"/>
      <c r="D124"/>
      <c r="E124"/>
      <c r="F124"/>
      <c r="G124"/>
    </row>
    <row r="125" spans="1:7" s="3" customFormat="1" ht="30" customHeight="1" x14ac:dyDescent="0.25">
      <c r="A125" s="1"/>
      <c r="B125"/>
      <c r="C125"/>
      <c r="D125"/>
      <c r="E125"/>
      <c r="F125"/>
      <c r="G125"/>
    </row>
    <row r="126" spans="1:7" s="3" customFormat="1" ht="30" customHeight="1" x14ac:dyDescent="0.25">
      <c r="A126" s="1"/>
      <c r="B126"/>
      <c r="C126"/>
      <c r="D126"/>
      <c r="E126"/>
      <c r="F126"/>
      <c r="G126"/>
    </row>
    <row r="127" spans="1:7" s="3" customFormat="1" ht="30" customHeight="1" x14ac:dyDescent="0.25">
      <c r="A127" s="1"/>
      <c r="B127"/>
      <c r="C127"/>
      <c r="D127"/>
      <c r="E127"/>
      <c r="F127"/>
      <c r="G127"/>
    </row>
    <row r="128" spans="1:7" s="3" customFormat="1" ht="30" customHeight="1" x14ac:dyDescent="0.25">
      <c r="A128" s="1"/>
      <c r="B128"/>
      <c r="C128"/>
      <c r="D128"/>
      <c r="E128"/>
      <c r="F128"/>
      <c r="G128"/>
    </row>
    <row r="129" spans="1:7" s="3" customFormat="1" ht="30" customHeight="1" x14ac:dyDescent="0.25">
      <c r="A129" s="1"/>
      <c r="B129"/>
      <c r="C129"/>
      <c r="D129"/>
      <c r="E129"/>
      <c r="F129"/>
      <c r="G129"/>
    </row>
    <row r="130" spans="1:7" s="3" customFormat="1" ht="30" customHeight="1" x14ac:dyDescent="0.25">
      <c r="A130" s="1"/>
      <c r="B130"/>
      <c r="C130"/>
      <c r="D130"/>
      <c r="E130"/>
      <c r="F130"/>
      <c r="G130"/>
    </row>
    <row r="131" spans="1:7" s="3" customFormat="1" ht="30" customHeight="1" x14ac:dyDescent="0.25">
      <c r="A131" s="1"/>
      <c r="B131"/>
      <c r="C131"/>
      <c r="D131"/>
      <c r="E131"/>
      <c r="F131"/>
      <c r="G131"/>
    </row>
    <row r="132" spans="1:7" s="3" customFormat="1" ht="30" customHeight="1" x14ac:dyDescent="0.25">
      <c r="A132" s="1"/>
      <c r="B132"/>
      <c r="C132"/>
      <c r="D132"/>
      <c r="E132"/>
      <c r="F132"/>
      <c r="G132"/>
    </row>
    <row r="133" spans="1:7" s="3" customFormat="1" ht="30" customHeight="1" x14ac:dyDescent="0.25">
      <c r="A133" s="1"/>
      <c r="B133"/>
      <c r="C133"/>
      <c r="D133"/>
      <c r="E133"/>
      <c r="F133"/>
      <c r="G133"/>
    </row>
    <row r="134" spans="1:7" s="3" customFormat="1" ht="30" customHeight="1" x14ac:dyDescent="0.25">
      <c r="A134" s="1"/>
      <c r="B134"/>
      <c r="C134"/>
      <c r="D134"/>
      <c r="E134"/>
      <c r="F134"/>
      <c r="G134"/>
    </row>
    <row r="135" spans="1:7" s="3" customFormat="1" ht="30" customHeight="1" x14ac:dyDescent="0.25">
      <c r="A135" s="1"/>
      <c r="B135"/>
      <c r="C135"/>
      <c r="D135"/>
      <c r="E135"/>
      <c r="F135"/>
      <c r="G135"/>
    </row>
    <row r="136" spans="1:7" s="3" customFormat="1" ht="30" customHeight="1" x14ac:dyDescent="0.25">
      <c r="A136" s="1"/>
      <c r="B136"/>
      <c r="C136"/>
      <c r="D136"/>
      <c r="E136"/>
      <c r="F136"/>
      <c r="G136"/>
    </row>
    <row r="137" spans="1:7" s="3" customFormat="1" ht="30" customHeight="1" x14ac:dyDescent="0.25">
      <c r="A137" s="1"/>
      <c r="B137"/>
      <c r="C137"/>
      <c r="D137"/>
      <c r="E137"/>
      <c r="F137"/>
      <c r="G137"/>
    </row>
    <row r="138" spans="1:7" s="3" customFormat="1" ht="30" customHeight="1" x14ac:dyDescent="0.25">
      <c r="A138" s="1"/>
      <c r="B138"/>
      <c r="C138"/>
      <c r="D138"/>
      <c r="E138"/>
      <c r="F138"/>
      <c r="G138"/>
    </row>
    <row r="139" spans="1:7" s="3" customFormat="1" ht="30" customHeight="1" x14ac:dyDescent="0.25">
      <c r="A139" s="1"/>
      <c r="B139"/>
      <c r="C139"/>
      <c r="D139"/>
      <c r="E139"/>
      <c r="F139"/>
      <c r="G139"/>
    </row>
    <row r="140" spans="1:7" s="3" customFormat="1" ht="30" customHeight="1" x14ac:dyDescent="0.25">
      <c r="A140" s="1"/>
      <c r="B140"/>
      <c r="C140"/>
      <c r="D140"/>
      <c r="E140"/>
      <c r="F140"/>
      <c r="G140"/>
    </row>
    <row r="141" spans="1:7" s="3" customFormat="1" ht="30" customHeight="1" x14ac:dyDescent="0.25">
      <c r="A141" s="1"/>
      <c r="B141"/>
      <c r="C141"/>
      <c r="D141"/>
      <c r="E141"/>
      <c r="F141"/>
      <c r="G141"/>
    </row>
    <row r="142" spans="1:7" s="3" customFormat="1" ht="30" customHeight="1" x14ac:dyDescent="0.25">
      <c r="A142" s="1"/>
      <c r="B142"/>
      <c r="C142"/>
      <c r="D142"/>
      <c r="E142"/>
      <c r="F142"/>
      <c r="G142"/>
    </row>
    <row r="143" spans="1:7" s="3" customFormat="1" ht="30" customHeight="1" x14ac:dyDescent="0.25">
      <c r="A143" s="1"/>
      <c r="B143"/>
      <c r="C143"/>
      <c r="D143"/>
      <c r="E143"/>
      <c r="F143"/>
      <c r="G143"/>
    </row>
    <row r="144" spans="1:7" s="3" customFormat="1" ht="30" customHeight="1" x14ac:dyDescent="0.25">
      <c r="A144" s="1"/>
      <c r="B144"/>
      <c r="C144"/>
      <c r="D144"/>
      <c r="E144"/>
      <c r="F144"/>
      <c r="G144"/>
    </row>
    <row r="145" spans="1:22" s="3" customFormat="1" ht="30" customHeight="1" x14ac:dyDescent="0.25">
      <c r="A145" s="1"/>
      <c r="B145"/>
      <c r="C145"/>
      <c r="D145"/>
      <c r="E145"/>
      <c r="F145"/>
      <c r="G145"/>
    </row>
    <row r="146" spans="1:22" s="3" customFormat="1" ht="30" customHeight="1" x14ac:dyDescent="0.25">
      <c r="A146" s="1"/>
      <c r="B146"/>
      <c r="C146"/>
      <c r="D146"/>
      <c r="E146"/>
      <c r="F146"/>
      <c r="G146"/>
    </row>
    <row r="147" spans="1:22" s="3" customFormat="1" ht="30" customHeight="1" x14ac:dyDescent="0.25">
      <c r="A147" s="1"/>
      <c r="B147"/>
      <c r="C147"/>
      <c r="D147"/>
      <c r="E147"/>
      <c r="F147"/>
      <c r="G147"/>
    </row>
    <row r="148" spans="1:22" ht="30" customHeight="1" x14ac:dyDescent="0.25">
      <c r="H148" s="3"/>
      <c r="I148" s="3"/>
      <c r="J148" s="3"/>
      <c r="K148" s="3"/>
      <c r="L148" s="3"/>
      <c r="M148" s="3"/>
      <c r="Q148"/>
      <c r="R148"/>
      <c r="S148"/>
      <c r="T148"/>
      <c r="U148"/>
      <c r="V148"/>
    </row>
    <row r="149" spans="1:22" ht="30" customHeight="1" x14ac:dyDescent="0.25">
      <c r="H149" s="3"/>
      <c r="I149" s="3"/>
      <c r="J149" s="3"/>
      <c r="K149" s="3"/>
      <c r="L149" s="3"/>
      <c r="M149" s="3"/>
      <c r="Q149"/>
      <c r="R149"/>
      <c r="S149"/>
      <c r="T149"/>
      <c r="U149"/>
      <c r="V149"/>
    </row>
    <row r="150" spans="1:22" ht="30" customHeight="1" x14ac:dyDescent="0.25">
      <c r="H150" s="3"/>
      <c r="I150" s="3"/>
      <c r="J150" s="3"/>
      <c r="K150" s="3"/>
      <c r="L150" s="3"/>
      <c r="M150" s="3"/>
      <c r="Q150"/>
      <c r="R150"/>
      <c r="S150"/>
      <c r="T150"/>
      <c r="U150"/>
      <c r="V150"/>
    </row>
    <row r="151" spans="1:22" ht="30" customHeight="1" x14ac:dyDescent="0.25">
      <c r="H151" s="3"/>
      <c r="I151" s="3"/>
      <c r="J151" s="3"/>
      <c r="K151" s="3"/>
      <c r="L151" s="3"/>
      <c r="M151" s="3"/>
      <c r="Q151"/>
      <c r="R151"/>
      <c r="S151"/>
      <c r="T151"/>
      <c r="U151"/>
      <c r="V151"/>
    </row>
    <row r="152" spans="1:22" ht="30" customHeight="1" x14ac:dyDescent="0.25">
      <c r="H152" s="3"/>
      <c r="I152" s="3"/>
      <c r="J152" s="3"/>
      <c r="K152" s="3"/>
      <c r="L152" s="3"/>
      <c r="M152" s="3"/>
      <c r="Q152"/>
      <c r="R152"/>
      <c r="S152"/>
      <c r="T152"/>
      <c r="U152"/>
      <c r="V152"/>
    </row>
    <row r="153" spans="1:22" ht="30" customHeight="1" x14ac:dyDescent="0.25">
      <c r="H153" s="3"/>
      <c r="I153" s="3"/>
      <c r="J153" s="3"/>
      <c r="K153" s="3"/>
      <c r="L153" s="3"/>
      <c r="M153" s="3"/>
      <c r="Q153"/>
      <c r="R153"/>
      <c r="S153"/>
      <c r="T153"/>
      <c r="U153"/>
      <c r="V153"/>
    </row>
    <row r="154" spans="1:22" ht="30" customHeight="1" x14ac:dyDescent="0.25">
      <c r="H154" s="3"/>
      <c r="I154" s="3"/>
      <c r="J154" s="3"/>
      <c r="K154" s="3"/>
      <c r="L154" s="3"/>
      <c r="M154" s="3"/>
      <c r="Q154"/>
      <c r="R154"/>
      <c r="S154"/>
      <c r="T154"/>
      <c r="U154"/>
      <c r="V154"/>
    </row>
    <row r="155" spans="1:22" ht="30" customHeight="1" x14ac:dyDescent="0.25">
      <c r="H155" s="3"/>
      <c r="I155" s="3"/>
      <c r="J155" s="3"/>
      <c r="K155" s="3"/>
      <c r="L155" s="3"/>
      <c r="M155" s="3"/>
      <c r="Q155"/>
      <c r="R155"/>
      <c r="S155"/>
      <c r="T155"/>
      <c r="U155"/>
      <c r="V155"/>
    </row>
    <row r="156" spans="1:22" ht="30" customHeight="1" x14ac:dyDescent="0.25">
      <c r="H156" s="3"/>
      <c r="I156" s="3"/>
      <c r="J156" s="3"/>
      <c r="K156" s="3"/>
      <c r="L156" s="3"/>
      <c r="M156" s="3"/>
      <c r="Q156"/>
      <c r="R156"/>
      <c r="S156"/>
      <c r="T156"/>
      <c r="U156"/>
      <c r="V156"/>
    </row>
    <row r="157" spans="1:22" ht="30" customHeight="1" x14ac:dyDescent="0.25">
      <c r="H157" s="3"/>
      <c r="I157" s="3"/>
      <c r="J157" s="3"/>
      <c r="K157" s="3"/>
      <c r="L157" s="3"/>
      <c r="M157" s="3"/>
      <c r="Q157"/>
      <c r="R157"/>
      <c r="S157"/>
      <c r="T157"/>
      <c r="U157"/>
      <c r="V157"/>
    </row>
    <row r="158" spans="1:22" ht="30" customHeight="1" x14ac:dyDescent="0.25">
      <c r="H158" s="3"/>
      <c r="I158" s="3"/>
      <c r="J158" s="3"/>
      <c r="K158" s="3"/>
      <c r="L158" s="3"/>
      <c r="M158" s="3"/>
      <c r="Q158"/>
      <c r="R158"/>
      <c r="S158"/>
      <c r="T158"/>
      <c r="U158"/>
      <c r="V158"/>
    </row>
    <row r="159" spans="1:22" ht="30" customHeight="1" x14ac:dyDescent="0.25">
      <c r="H159" s="3"/>
      <c r="I159" s="3"/>
      <c r="J159" s="3"/>
      <c r="K159" s="3"/>
      <c r="L159" s="3"/>
      <c r="M159" s="3"/>
      <c r="Q159"/>
      <c r="R159"/>
      <c r="S159"/>
      <c r="T159"/>
      <c r="U159"/>
      <c r="V159"/>
    </row>
    <row r="160" spans="1:22" ht="30" customHeight="1" x14ac:dyDescent="0.25">
      <c r="H160" s="3"/>
      <c r="I160" s="3"/>
      <c r="J160" s="3"/>
      <c r="K160" s="3"/>
      <c r="L160" s="3"/>
      <c r="M160" s="3"/>
      <c r="Q160"/>
      <c r="R160"/>
      <c r="S160"/>
      <c r="T160"/>
      <c r="U160"/>
      <c r="V160"/>
    </row>
    <row r="161" spans="8:22" ht="30" customHeight="1" x14ac:dyDescent="0.25">
      <c r="H161" s="3"/>
      <c r="I161" s="3"/>
      <c r="J161" s="3"/>
      <c r="K161" s="3"/>
      <c r="L161" s="3"/>
      <c r="M161" s="3"/>
      <c r="Q161"/>
      <c r="R161"/>
      <c r="S161"/>
      <c r="T161"/>
      <c r="U161"/>
      <c r="V161"/>
    </row>
    <row r="162" spans="8:22" ht="30" customHeight="1" x14ac:dyDescent="0.25">
      <c r="H162" s="3"/>
      <c r="I162" s="3"/>
      <c r="J162" s="3"/>
      <c r="K162" s="3"/>
      <c r="L162" s="3"/>
      <c r="M162" s="3"/>
      <c r="Q162"/>
      <c r="R162"/>
      <c r="S162"/>
      <c r="T162"/>
      <c r="U162"/>
      <c r="V162"/>
    </row>
    <row r="163" spans="8:22" ht="30" customHeight="1" x14ac:dyDescent="0.25">
      <c r="H163" s="3"/>
      <c r="I163" s="3"/>
      <c r="J163" s="3"/>
      <c r="K163" s="3"/>
      <c r="L163" s="3"/>
      <c r="M163" s="3"/>
      <c r="Q163"/>
      <c r="R163"/>
      <c r="S163"/>
      <c r="T163"/>
      <c r="U163"/>
      <c r="V163"/>
    </row>
    <row r="164" spans="8:22" ht="30" customHeight="1" x14ac:dyDescent="0.25">
      <c r="H164" s="3"/>
      <c r="I164" s="3"/>
      <c r="J164" s="3"/>
      <c r="K164" s="3"/>
      <c r="L164" s="3"/>
      <c r="M164" s="3"/>
      <c r="Q164"/>
      <c r="R164"/>
      <c r="S164"/>
      <c r="T164"/>
      <c r="U164"/>
      <c r="V164"/>
    </row>
    <row r="165" spans="8:22" ht="30" customHeight="1" x14ac:dyDescent="0.25">
      <c r="H165" s="3"/>
      <c r="I165" s="3"/>
      <c r="J165" s="3"/>
      <c r="K165" s="3"/>
      <c r="L165" s="3"/>
      <c r="M165" s="3"/>
      <c r="Q165"/>
      <c r="R165"/>
      <c r="S165"/>
      <c r="T165"/>
      <c r="U165"/>
      <c r="V165"/>
    </row>
    <row r="166" spans="8:22" ht="30" customHeight="1" x14ac:dyDescent="0.25">
      <c r="H166" s="3"/>
      <c r="I166" s="3"/>
      <c r="J166" s="3"/>
      <c r="K166" s="3"/>
      <c r="L166" s="3"/>
      <c r="M166" s="3"/>
      <c r="Q166"/>
      <c r="R166"/>
      <c r="S166"/>
      <c r="T166"/>
      <c r="U166"/>
      <c r="V166"/>
    </row>
    <row r="167" spans="8:22" ht="30" customHeight="1" x14ac:dyDescent="0.25">
      <c r="H167" s="3"/>
      <c r="I167" s="3"/>
      <c r="J167" s="3"/>
      <c r="K167" s="3"/>
      <c r="L167" s="3"/>
      <c r="M167" s="3"/>
      <c r="Q167"/>
      <c r="R167"/>
      <c r="S167"/>
      <c r="T167"/>
      <c r="U167"/>
      <c r="V167"/>
    </row>
    <row r="168" spans="8:22" ht="30" customHeight="1" x14ac:dyDescent="0.25">
      <c r="H168" s="3"/>
      <c r="I168" s="3"/>
      <c r="J168" s="3"/>
      <c r="K168" s="3"/>
      <c r="L168" s="3"/>
      <c r="M168" s="3"/>
      <c r="Q168"/>
      <c r="R168"/>
      <c r="S168"/>
      <c r="T168"/>
      <c r="U168"/>
      <c r="V168"/>
    </row>
    <row r="169" spans="8:22" ht="30" customHeight="1" x14ac:dyDescent="0.25">
      <c r="H169" s="3"/>
      <c r="I169" s="3"/>
      <c r="J169" s="3"/>
      <c r="K169" s="3"/>
      <c r="L169" s="3"/>
      <c r="M169" s="3"/>
      <c r="Q169"/>
      <c r="R169"/>
      <c r="S169"/>
      <c r="T169"/>
      <c r="U169"/>
      <c r="V169"/>
    </row>
    <row r="170" spans="8:22" ht="30" customHeight="1" x14ac:dyDescent="0.25">
      <c r="H170" s="3"/>
      <c r="I170" s="3"/>
      <c r="J170" s="3"/>
      <c r="K170" s="3"/>
      <c r="L170" s="3"/>
      <c r="M170" s="3"/>
      <c r="Q170"/>
      <c r="R170"/>
      <c r="S170"/>
      <c r="T170"/>
      <c r="U170"/>
      <c r="V170"/>
    </row>
    <row r="171" spans="8:22" ht="30" customHeight="1" x14ac:dyDescent="0.25">
      <c r="H171" s="3"/>
      <c r="I171" s="3"/>
      <c r="J171" s="3"/>
      <c r="K171" s="3"/>
      <c r="L171" s="3"/>
      <c r="M171" s="3"/>
      <c r="Q171"/>
      <c r="R171"/>
      <c r="S171"/>
      <c r="T171"/>
      <c r="U171"/>
      <c r="V171"/>
    </row>
    <row r="172" spans="8:22" ht="30" customHeight="1" x14ac:dyDescent="0.25">
      <c r="H172" s="3"/>
      <c r="I172" s="3"/>
      <c r="J172" s="3"/>
      <c r="K172" s="3"/>
      <c r="L172" s="3"/>
      <c r="M172" s="3"/>
      <c r="Q172"/>
      <c r="R172"/>
      <c r="S172"/>
      <c r="T172"/>
      <c r="U172"/>
      <c r="V172"/>
    </row>
    <row r="173" spans="8:22" ht="30" customHeight="1" x14ac:dyDescent="0.25">
      <c r="H173" s="3"/>
      <c r="I173" s="3"/>
      <c r="J173" s="3"/>
      <c r="K173" s="3"/>
      <c r="L173" s="3"/>
      <c r="M173" s="3"/>
      <c r="Q173"/>
      <c r="R173"/>
      <c r="S173"/>
      <c r="T173"/>
      <c r="U173"/>
      <c r="V173"/>
    </row>
    <row r="174" spans="8:22" ht="30" customHeight="1" x14ac:dyDescent="0.25">
      <c r="H174" s="3"/>
      <c r="I174" s="3"/>
      <c r="J174" s="3"/>
      <c r="K174" s="3"/>
      <c r="L174" s="3"/>
      <c r="M174" s="3"/>
      <c r="Q174"/>
      <c r="R174"/>
      <c r="S174"/>
      <c r="T174"/>
      <c r="U174"/>
      <c r="V174"/>
    </row>
    <row r="175" spans="8:22" ht="30" customHeight="1" x14ac:dyDescent="0.25">
      <c r="H175" s="3"/>
      <c r="I175" s="3"/>
      <c r="J175" s="3"/>
      <c r="K175" s="3"/>
      <c r="L175" s="3"/>
      <c r="M175" s="3"/>
      <c r="Q175"/>
      <c r="R175"/>
      <c r="S175"/>
      <c r="T175"/>
      <c r="U175"/>
      <c r="V175"/>
    </row>
    <row r="176" spans="8:22" ht="30" customHeight="1" x14ac:dyDescent="0.25">
      <c r="H176" s="3"/>
      <c r="I176" s="3"/>
      <c r="J176" s="3"/>
      <c r="K176" s="3"/>
      <c r="L176" s="3"/>
      <c r="M176" s="3"/>
      <c r="Q176"/>
      <c r="R176"/>
      <c r="S176"/>
      <c r="T176"/>
      <c r="U176"/>
      <c r="V176"/>
    </row>
    <row r="177" spans="8:22" ht="30" customHeight="1" x14ac:dyDescent="0.25">
      <c r="H177" s="3"/>
      <c r="I177" s="3"/>
      <c r="J177" s="3"/>
      <c r="K177" s="3"/>
      <c r="L177" s="3"/>
      <c r="M177" s="3"/>
      <c r="Q177"/>
      <c r="R177"/>
      <c r="S177"/>
      <c r="T177"/>
      <c r="U177"/>
      <c r="V177"/>
    </row>
    <row r="178" spans="8:22" ht="30" customHeight="1" x14ac:dyDescent="0.25">
      <c r="H178" s="3"/>
      <c r="I178" s="3"/>
      <c r="J178" s="3"/>
      <c r="K178" s="3"/>
      <c r="L178" s="3"/>
      <c r="M178" s="3"/>
      <c r="Q178"/>
      <c r="R178"/>
      <c r="S178"/>
      <c r="T178"/>
      <c r="U178"/>
      <c r="V178"/>
    </row>
    <row r="179" spans="8:22" ht="30" customHeight="1" x14ac:dyDescent="0.25">
      <c r="H179" s="3"/>
      <c r="I179" s="3"/>
      <c r="J179" s="3"/>
      <c r="K179" s="3"/>
      <c r="L179" s="3"/>
      <c r="M179" s="3"/>
      <c r="Q179"/>
      <c r="R179"/>
      <c r="S179"/>
      <c r="T179"/>
      <c r="U179"/>
      <c r="V179"/>
    </row>
    <row r="180" spans="8:22" ht="30" customHeight="1" x14ac:dyDescent="0.25">
      <c r="H180" s="3"/>
      <c r="I180" s="3"/>
      <c r="J180" s="3"/>
      <c r="K180" s="3"/>
      <c r="L180" s="3"/>
      <c r="M180" s="3"/>
      <c r="Q180"/>
      <c r="R180"/>
      <c r="S180"/>
      <c r="T180"/>
      <c r="U180"/>
      <c r="V180"/>
    </row>
    <row r="181" spans="8:22" ht="30" customHeight="1" x14ac:dyDescent="0.25">
      <c r="H181" s="3"/>
      <c r="I181" s="3"/>
      <c r="J181" s="3"/>
      <c r="K181" s="3"/>
      <c r="L181" s="3"/>
      <c r="M181" s="3"/>
      <c r="Q181"/>
      <c r="R181"/>
      <c r="S181"/>
      <c r="T181"/>
      <c r="U181"/>
      <c r="V181"/>
    </row>
    <row r="182" spans="8:22" ht="30" customHeight="1" x14ac:dyDescent="0.25">
      <c r="H182" s="3"/>
      <c r="I182" s="3"/>
      <c r="J182" s="3"/>
      <c r="K182" s="3"/>
      <c r="L182" s="3"/>
      <c r="M182" s="3"/>
      <c r="Q182"/>
      <c r="R182"/>
      <c r="S182"/>
      <c r="T182"/>
      <c r="U182"/>
      <c r="V182"/>
    </row>
    <row r="183" spans="8:22" ht="30" customHeight="1" x14ac:dyDescent="0.25">
      <c r="H183" s="3"/>
      <c r="I183" s="3"/>
      <c r="J183" s="3"/>
      <c r="K183" s="3"/>
      <c r="L183" s="3"/>
      <c r="M183" s="3"/>
      <c r="Q183"/>
      <c r="R183"/>
      <c r="S183"/>
      <c r="T183"/>
      <c r="U183"/>
      <c r="V183"/>
    </row>
    <row r="184" spans="8:22" ht="30" customHeight="1" x14ac:dyDescent="0.25">
      <c r="H184" s="3"/>
      <c r="I184" s="3"/>
      <c r="J184" s="3"/>
      <c r="K184" s="3"/>
      <c r="L184" s="3"/>
      <c r="M184" s="3"/>
      <c r="Q184"/>
      <c r="R184"/>
      <c r="S184"/>
      <c r="T184"/>
      <c r="U184"/>
      <c r="V184"/>
    </row>
    <row r="185" spans="8:22" ht="30" customHeight="1" x14ac:dyDescent="0.25">
      <c r="H185" s="3"/>
      <c r="I185" s="3"/>
      <c r="J185" s="3"/>
      <c r="K185" s="3"/>
      <c r="L185" s="3"/>
      <c r="M185" s="3"/>
      <c r="Q185"/>
      <c r="R185"/>
      <c r="S185"/>
      <c r="T185"/>
      <c r="U185"/>
      <c r="V185"/>
    </row>
    <row r="186" spans="8:22" ht="30" customHeight="1" x14ac:dyDescent="0.25">
      <c r="H186" s="3"/>
      <c r="I186" s="3"/>
      <c r="J186" s="3"/>
      <c r="K186" s="3"/>
      <c r="L186" s="3"/>
      <c r="M186" s="3"/>
      <c r="Q186"/>
      <c r="R186"/>
      <c r="S186"/>
      <c r="T186"/>
      <c r="U186"/>
      <c r="V186"/>
    </row>
    <row r="187" spans="8:22" ht="30" customHeight="1" x14ac:dyDescent="0.25">
      <c r="H187" s="3"/>
      <c r="I187" s="3"/>
      <c r="J187" s="3"/>
      <c r="K187" s="3"/>
      <c r="L187" s="3"/>
      <c r="M187" s="3"/>
      <c r="Q187"/>
      <c r="R187"/>
      <c r="S187"/>
      <c r="T187"/>
      <c r="U187"/>
      <c r="V187"/>
    </row>
    <row r="188" spans="8:22" ht="30" customHeight="1" x14ac:dyDescent="0.25">
      <c r="H188" s="3"/>
      <c r="I188" s="3"/>
      <c r="J188" s="3"/>
      <c r="K188" s="3"/>
      <c r="L188" s="3"/>
      <c r="M188" s="3"/>
      <c r="Q188"/>
      <c r="R188"/>
      <c r="S188"/>
      <c r="T188"/>
      <c r="U188"/>
      <c r="V188"/>
    </row>
    <row r="189" spans="8:22" ht="30" customHeight="1" x14ac:dyDescent="0.25">
      <c r="H189" s="3"/>
      <c r="I189" s="3"/>
      <c r="J189" s="3"/>
      <c r="K189" s="3"/>
      <c r="L189" s="3"/>
      <c r="M189" s="3"/>
      <c r="Q189"/>
      <c r="R189"/>
      <c r="S189"/>
      <c r="T189"/>
      <c r="U189"/>
      <c r="V189"/>
    </row>
    <row r="190" spans="8:22" ht="30" customHeight="1" x14ac:dyDescent="0.25">
      <c r="H190" s="3"/>
      <c r="I190" s="3"/>
      <c r="J190" s="3"/>
      <c r="K190" s="3"/>
      <c r="L190" s="3"/>
      <c r="M190" s="3"/>
      <c r="Q190"/>
      <c r="R190"/>
      <c r="S190"/>
      <c r="T190"/>
      <c r="U190"/>
      <c r="V190"/>
    </row>
    <row r="191" spans="8:22" ht="30" customHeight="1" x14ac:dyDescent="0.25">
      <c r="H191" s="3"/>
      <c r="I191" s="3"/>
      <c r="J191" s="3"/>
      <c r="K191" s="3"/>
      <c r="L191" s="3"/>
      <c r="M191" s="3"/>
      <c r="Q191"/>
      <c r="R191"/>
      <c r="S191"/>
      <c r="T191"/>
      <c r="U191"/>
      <c r="V191"/>
    </row>
    <row r="192" spans="8:22" ht="30" customHeight="1" x14ac:dyDescent="0.25">
      <c r="H192" s="3"/>
      <c r="I192" s="3"/>
      <c r="J192" s="3"/>
      <c r="K192" s="3"/>
      <c r="L192" s="3"/>
      <c r="M192" s="3"/>
      <c r="Q192"/>
      <c r="R192"/>
      <c r="S192"/>
      <c r="T192"/>
      <c r="U192"/>
      <c r="V192"/>
    </row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</sheetData>
  <mergeCells count="43">
    <mergeCell ref="D24:E24"/>
    <mergeCell ref="D25:E25"/>
    <mergeCell ref="D26:E26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C5:G5"/>
    <mergeCell ref="D4:E4"/>
    <mergeCell ref="D6:E6"/>
    <mergeCell ref="D7:E7"/>
    <mergeCell ref="D8:E8"/>
    <mergeCell ref="D32:E32"/>
    <mergeCell ref="D33:E33"/>
    <mergeCell ref="D45:E45"/>
    <mergeCell ref="D46:E46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27:E27"/>
    <mergeCell ref="D28:E28"/>
    <mergeCell ref="D29:E29"/>
    <mergeCell ref="D30:E30"/>
    <mergeCell ref="D31:E31"/>
  </mergeCells>
  <printOptions horizontalCentered="1"/>
  <pageMargins left="0.51181102362204722" right="0.31496062992125984" top="0.78740157480314965" bottom="0.59055118110236227" header="0.31496062992125984" footer="0.31496062992125984"/>
  <pageSetup paperSize="9"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pageSetUpPr fitToPage="1"/>
  </sheetPr>
  <dimension ref="A1:I715"/>
  <sheetViews>
    <sheetView showGridLines="0" zoomScale="80" zoomScaleNormal="80" workbookViewId="0">
      <selection activeCell="I8" sqref="I8"/>
    </sheetView>
  </sheetViews>
  <sheetFormatPr defaultRowHeight="15" x14ac:dyDescent="0.25"/>
  <cols>
    <col min="1" max="1" width="25.140625" style="1" customWidth="1"/>
    <col min="2" max="2" width="3.85546875" customWidth="1"/>
    <col min="3" max="3" width="24.140625" customWidth="1"/>
    <col min="4" max="4" width="25.85546875" customWidth="1"/>
    <col min="5" max="5" width="23.7109375" customWidth="1"/>
    <col min="6" max="6" width="10.85546875" customWidth="1"/>
    <col min="7" max="7" width="36" customWidth="1"/>
    <col min="8" max="8" width="38" customWidth="1"/>
    <col min="9" max="9" width="45.7109375" customWidth="1"/>
    <col min="11" max="11" width="21.140625" customWidth="1"/>
    <col min="13" max="13" width="22.140625" customWidth="1"/>
  </cols>
  <sheetData>
    <row r="1" spans="1:9" s="2" customFormat="1" ht="33.950000000000003" customHeight="1" x14ac:dyDescent="0.35">
      <c r="A1" s="1"/>
      <c r="C1" s="11" t="s">
        <v>252</v>
      </c>
    </row>
    <row r="2" spans="1:9" s="2" customFormat="1" ht="21.6" customHeight="1" x14ac:dyDescent="0.25">
      <c r="A2" s="1"/>
    </row>
    <row r="3" spans="1:9" ht="22.5" customHeight="1" x14ac:dyDescent="0.25"/>
    <row r="4" spans="1:9" ht="19.5" customHeight="1" x14ac:dyDescent="0.35">
      <c r="C4" s="9" t="s">
        <v>264</v>
      </c>
      <c r="D4" s="9"/>
      <c r="E4" s="9"/>
      <c r="G4" s="9" t="s">
        <v>263</v>
      </c>
      <c r="H4" s="9"/>
      <c r="I4" s="9"/>
    </row>
    <row r="5" spans="1:9" ht="30" customHeight="1" x14ac:dyDescent="0.25">
      <c r="C5" s="196" t="s">
        <v>242</v>
      </c>
      <c r="D5" s="196" t="s">
        <v>243</v>
      </c>
      <c r="E5" s="197" t="s">
        <v>266</v>
      </c>
      <c r="G5" s="196" t="s">
        <v>267</v>
      </c>
      <c r="H5" s="196" t="s">
        <v>265</v>
      </c>
    </row>
    <row r="6" spans="1:9" ht="30" customHeight="1" x14ac:dyDescent="0.25">
      <c r="C6" s="198" t="s">
        <v>7</v>
      </c>
      <c r="D6" s="265" t="s">
        <v>244</v>
      </c>
      <c r="E6" s="265"/>
      <c r="G6" s="198" t="s">
        <v>7</v>
      </c>
      <c r="H6" s="198" t="s">
        <v>253</v>
      </c>
    </row>
    <row r="7" spans="1:9" ht="30" customHeight="1" x14ac:dyDescent="0.25">
      <c r="C7" s="195" t="s">
        <v>245</v>
      </c>
      <c r="D7" s="268">
        <f>Caixa!H47</f>
        <v>0</v>
      </c>
      <c r="E7" s="268"/>
      <c r="G7" s="194" t="s">
        <v>254</v>
      </c>
      <c r="H7" s="203"/>
    </row>
    <row r="8" spans="1:9" ht="30" customHeight="1" x14ac:dyDescent="0.25">
      <c r="C8" s="195" t="s">
        <v>246</v>
      </c>
      <c r="D8" s="268">
        <f>ContaBanco!H47</f>
        <v>0</v>
      </c>
      <c r="E8" s="268"/>
      <c r="G8" s="194" t="s">
        <v>255</v>
      </c>
      <c r="H8" s="203"/>
    </row>
    <row r="9" spans="1:9" ht="30" customHeight="1" x14ac:dyDescent="0.25">
      <c r="C9" s="195" t="s">
        <v>181</v>
      </c>
      <c r="D9" s="268">
        <f>ContasaReceber!I56</f>
        <v>0</v>
      </c>
      <c r="E9" s="268"/>
      <c r="G9" s="202" t="s">
        <v>256</v>
      </c>
      <c r="H9" s="204">
        <f>H7+H8</f>
        <v>0</v>
      </c>
    </row>
    <row r="10" spans="1:9" ht="30" customHeight="1" x14ac:dyDescent="0.25">
      <c r="C10" s="201" t="s">
        <v>247</v>
      </c>
      <c r="D10" s="270">
        <f>SUM(D7:E9)</f>
        <v>0</v>
      </c>
      <c r="E10" s="270"/>
      <c r="G10" s="194" t="s">
        <v>257</v>
      </c>
      <c r="H10" s="203"/>
    </row>
    <row r="11" spans="1:9" ht="30" customHeight="1" x14ac:dyDescent="0.25">
      <c r="C11" s="195" t="s">
        <v>248</v>
      </c>
      <c r="D11" s="271"/>
      <c r="E11" s="271"/>
      <c r="G11" s="194" t="s">
        <v>258</v>
      </c>
      <c r="H11" s="203"/>
    </row>
    <row r="12" spans="1:9" ht="30" customHeight="1" x14ac:dyDescent="0.25">
      <c r="C12" s="201" t="s">
        <v>249</v>
      </c>
      <c r="D12" s="270">
        <f>D10+D11</f>
        <v>0</v>
      </c>
      <c r="E12" s="270"/>
      <c r="G12" s="202" t="s">
        <v>259</v>
      </c>
      <c r="H12" s="204">
        <f>H10+H11</f>
        <v>0</v>
      </c>
    </row>
    <row r="13" spans="1:9" ht="36" customHeight="1" x14ac:dyDescent="0.25">
      <c r="C13" s="195" t="s">
        <v>182</v>
      </c>
      <c r="D13" s="268">
        <f>ContasaPagar!I30</f>
        <v>0</v>
      </c>
      <c r="E13" s="268"/>
      <c r="G13" s="200" t="s">
        <v>260</v>
      </c>
      <c r="H13" s="205">
        <f>H9-H12</f>
        <v>0</v>
      </c>
    </row>
    <row r="14" spans="1:9" ht="30" customHeight="1" x14ac:dyDescent="0.25">
      <c r="C14" s="199" t="s">
        <v>250</v>
      </c>
      <c r="D14" s="269">
        <f>D12-D13</f>
        <v>0</v>
      </c>
      <c r="E14" s="269"/>
      <c r="G14" s="194" t="s">
        <v>261</v>
      </c>
      <c r="H14" s="203"/>
    </row>
    <row r="15" spans="1:9" ht="33" customHeight="1" x14ac:dyDescent="0.25">
      <c r="G15" s="200" t="s">
        <v>262</v>
      </c>
      <c r="H15" s="205">
        <f>H13-H14</f>
        <v>0</v>
      </c>
    </row>
    <row r="16" spans="1:9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45.75" customHeight="1" x14ac:dyDescent="0.25"/>
    <row r="29" ht="45.75" customHeight="1" x14ac:dyDescent="0.25"/>
    <row r="30" ht="45.75" customHeight="1" x14ac:dyDescent="0.25"/>
    <row r="31" ht="72" customHeight="1" x14ac:dyDescent="0.25"/>
    <row r="32" ht="45.75" customHeight="1" x14ac:dyDescent="0.25"/>
    <row r="33" ht="30" customHeight="1" x14ac:dyDescent="0.25"/>
    <row r="34" ht="45.75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2.25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</sheetData>
  <mergeCells count="9">
    <mergeCell ref="D6:E6"/>
    <mergeCell ref="D7:E7"/>
    <mergeCell ref="D8:E8"/>
    <mergeCell ref="D14:E14"/>
    <mergeCell ref="D9:E9"/>
    <mergeCell ref="D10:E10"/>
    <mergeCell ref="D11:E11"/>
    <mergeCell ref="D12:E12"/>
    <mergeCell ref="D13:E13"/>
  </mergeCells>
  <pageMargins left="0.511811024" right="0.511811024" top="0.78740157499999996" bottom="0.78740157499999996" header="0.31496062000000002" footer="0.31496062000000002"/>
  <pageSetup paperSize="9" scale="44" fitToHeight="0" orientation="landscape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A1:R115"/>
  <sheetViews>
    <sheetView showGridLines="0" zoomScale="80" zoomScaleNormal="80" workbookViewId="0">
      <selection activeCell="A12" sqref="A12"/>
    </sheetView>
  </sheetViews>
  <sheetFormatPr defaultRowHeight="0" customHeight="1" zeroHeight="1" x14ac:dyDescent="0.25"/>
  <cols>
    <col min="1" max="1" width="24.85546875" style="1" customWidth="1"/>
    <col min="2" max="2" width="3.85546875" customWidth="1"/>
    <col min="3" max="3" width="27.42578125" customWidth="1"/>
    <col min="4" max="4" width="25.85546875" customWidth="1"/>
    <col min="5" max="5" width="21.85546875" customWidth="1"/>
    <col min="6" max="6" width="36.140625" customWidth="1"/>
    <col min="7" max="7" width="13" customWidth="1"/>
    <col min="8" max="8" width="26.28515625" customWidth="1"/>
    <col min="9" max="9" width="24.140625" customWidth="1"/>
    <col min="10" max="10" width="0.5703125" customWidth="1"/>
    <col min="11" max="11" width="24.85546875" customWidth="1"/>
    <col min="12" max="12" width="25" customWidth="1"/>
    <col min="13" max="13" width="9.85546875" customWidth="1"/>
    <col min="14" max="14" width="5.28515625" customWidth="1"/>
    <col min="15" max="15" width="24.140625" customWidth="1"/>
    <col min="16" max="16" width="8.42578125" customWidth="1"/>
    <col min="17" max="17" width="27.5703125" customWidth="1"/>
    <col min="18" max="18" width="12.85546875" customWidth="1"/>
    <col min="19" max="19" width="22.42578125" customWidth="1"/>
    <col min="20" max="20" width="22.5703125" customWidth="1"/>
    <col min="21" max="21" width="25.140625" customWidth="1"/>
  </cols>
  <sheetData>
    <row r="1" spans="1:18" s="2" customFormat="1" ht="33.950000000000003" customHeight="1" x14ac:dyDescent="0.35">
      <c r="A1" s="1"/>
      <c r="C1" s="11" t="s">
        <v>227</v>
      </c>
    </row>
    <row r="2" spans="1:18" s="2" customFormat="1" ht="21.6" customHeight="1" x14ac:dyDescent="0.25">
      <c r="A2" s="1"/>
    </row>
    <row r="3" spans="1:18" ht="5.25" customHeight="1" x14ac:dyDescent="0.25"/>
    <row r="4" spans="1:18" ht="30" customHeight="1" thickBot="1" x14ac:dyDescent="0.4">
      <c r="C4" s="9" t="s">
        <v>228</v>
      </c>
      <c r="H4" s="9" t="s">
        <v>229</v>
      </c>
      <c r="N4" s="9" t="s">
        <v>251</v>
      </c>
    </row>
    <row r="5" spans="1:18" ht="30" customHeight="1" thickBot="1" x14ac:dyDescent="0.3">
      <c r="C5" s="64" t="s">
        <v>61</v>
      </c>
      <c r="D5" s="64" t="s">
        <v>60</v>
      </c>
      <c r="E5" s="154" t="s">
        <v>59</v>
      </c>
      <c r="F5" s="154" t="s">
        <v>6</v>
      </c>
      <c r="H5" s="299" t="s">
        <v>194</v>
      </c>
      <c r="I5" s="302" t="s">
        <v>195</v>
      </c>
      <c r="J5" s="302"/>
      <c r="K5" s="302"/>
      <c r="L5" s="303"/>
      <c r="N5" s="282" t="s">
        <v>279</v>
      </c>
      <c r="O5" s="283"/>
      <c r="P5" s="283"/>
      <c r="Q5" s="283"/>
      <c r="R5" s="284"/>
    </row>
    <row r="6" spans="1:18" ht="30" customHeight="1" thickBot="1" x14ac:dyDescent="0.3">
      <c r="C6" s="137"/>
      <c r="D6" s="138"/>
      <c r="E6" s="45">
        <f t="shared" ref="E6:E16" si="0">D6*20%</f>
        <v>0</v>
      </c>
      <c r="F6" s="45">
        <f t="shared" ref="F6:F16" si="1">D6-E6</f>
        <v>0</v>
      </c>
      <c r="H6" s="300"/>
      <c r="I6" s="291" t="s">
        <v>196</v>
      </c>
      <c r="J6" s="304"/>
      <c r="K6" s="304"/>
      <c r="L6" s="292"/>
      <c r="N6" s="31"/>
      <c r="O6" s="32"/>
      <c r="P6" s="32"/>
      <c r="Q6" s="33"/>
      <c r="R6" s="34"/>
    </row>
    <row r="7" spans="1:18" ht="30" customHeight="1" thickBot="1" x14ac:dyDescent="0.3">
      <c r="C7" s="137"/>
      <c r="D7" s="138"/>
      <c r="E7" s="45">
        <f t="shared" si="0"/>
        <v>0</v>
      </c>
      <c r="F7" s="45">
        <f t="shared" si="1"/>
        <v>0</v>
      </c>
      <c r="H7" s="301"/>
      <c r="I7" s="305"/>
      <c r="J7" s="306"/>
      <c r="K7" s="306"/>
      <c r="L7" s="307"/>
      <c r="N7" s="30"/>
      <c r="O7" s="27" t="s">
        <v>190</v>
      </c>
      <c r="P7" s="27"/>
      <c r="Q7" s="35"/>
      <c r="R7" s="29"/>
    </row>
    <row r="8" spans="1:18" ht="30" customHeight="1" thickBot="1" x14ac:dyDescent="0.3">
      <c r="C8" s="137"/>
      <c r="D8" s="138"/>
      <c r="E8" s="45">
        <f t="shared" si="0"/>
        <v>0</v>
      </c>
      <c r="F8" s="45">
        <f t="shared" si="1"/>
        <v>0</v>
      </c>
      <c r="H8" s="272" t="s">
        <v>197</v>
      </c>
      <c r="I8" s="274" t="s">
        <v>198</v>
      </c>
      <c r="J8" s="275"/>
      <c r="K8" s="276" t="s">
        <v>199</v>
      </c>
      <c r="L8" s="277"/>
      <c r="N8" s="30"/>
      <c r="O8" s="27"/>
      <c r="P8" s="27"/>
      <c r="Q8" s="28"/>
      <c r="R8" s="29"/>
    </row>
    <row r="9" spans="1:18" ht="30" customHeight="1" thickBot="1" x14ac:dyDescent="0.3">
      <c r="C9" s="137"/>
      <c r="D9" s="138"/>
      <c r="E9" s="45">
        <f t="shared" si="0"/>
        <v>0</v>
      </c>
      <c r="F9" s="45">
        <f t="shared" si="1"/>
        <v>0</v>
      </c>
      <c r="H9" s="273"/>
      <c r="I9" s="278" t="s">
        <v>200</v>
      </c>
      <c r="J9" s="279"/>
      <c r="K9" s="280" t="s">
        <v>201</v>
      </c>
      <c r="L9" s="281"/>
      <c r="N9" s="30"/>
      <c r="O9" s="27" t="s">
        <v>191</v>
      </c>
      <c r="P9" s="27"/>
      <c r="Q9" s="36"/>
      <c r="R9" s="29"/>
    </row>
    <row r="10" spans="1:18" ht="30" customHeight="1" thickBot="1" x14ac:dyDescent="0.3">
      <c r="C10" s="137"/>
      <c r="D10" s="138"/>
      <c r="E10" s="45">
        <f t="shared" si="0"/>
        <v>0</v>
      </c>
      <c r="F10" s="45">
        <f t="shared" si="1"/>
        <v>0</v>
      </c>
      <c r="H10" s="289" t="s">
        <v>202</v>
      </c>
      <c r="I10" s="278" t="s">
        <v>203</v>
      </c>
      <c r="J10" s="279"/>
      <c r="K10" s="291" t="s">
        <v>204</v>
      </c>
      <c r="L10" s="292"/>
      <c r="N10" s="37"/>
      <c r="O10" s="38"/>
      <c r="P10" s="27"/>
      <c r="Q10" s="39"/>
      <c r="R10" s="29"/>
    </row>
    <row r="11" spans="1:18" ht="30" customHeight="1" thickBot="1" x14ac:dyDescent="0.3">
      <c r="C11" s="137"/>
      <c r="D11" s="138"/>
      <c r="E11" s="45">
        <f t="shared" si="0"/>
        <v>0</v>
      </c>
      <c r="F11" s="45">
        <f t="shared" si="1"/>
        <v>0</v>
      </c>
      <c r="H11" s="290"/>
      <c r="I11" s="278" t="s">
        <v>205</v>
      </c>
      <c r="J11" s="279"/>
      <c r="K11" s="291"/>
      <c r="L11" s="292"/>
      <c r="N11" s="40"/>
      <c r="O11" s="38" t="s">
        <v>192</v>
      </c>
      <c r="P11" s="27"/>
      <c r="Q11" s="57">
        <f>SUM(Q7,Q9)</f>
        <v>0</v>
      </c>
      <c r="R11" s="29"/>
    </row>
    <row r="12" spans="1:18" ht="30" customHeight="1" thickBot="1" x14ac:dyDescent="0.3">
      <c r="C12" s="137"/>
      <c r="D12" s="138"/>
      <c r="E12" s="45">
        <f t="shared" si="0"/>
        <v>0</v>
      </c>
      <c r="F12" s="45">
        <f t="shared" si="1"/>
        <v>0</v>
      </c>
      <c r="H12" s="273"/>
      <c r="I12" s="293"/>
      <c r="J12" s="294"/>
      <c r="K12" s="295"/>
      <c r="L12" s="296"/>
      <c r="N12" s="41"/>
      <c r="O12" s="42"/>
      <c r="P12" s="42"/>
      <c r="Q12" s="43"/>
      <c r="R12" s="44"/>
    </row>
    <row r="13" spans="1:18" ht="30" customHeight="1" thickBot="1" x14ac:dyDescent="0.3">
      <c r="C13" s="137"/>
      <c r="D13" s="138"/>
      <c r="E13" s="45">
        <f t="shared" si="0"/>
        <v>0</v>
      </c>
      <c r="F13" s="45">
        <f t="shared" si="1"/>
        <v>0</v>
      </c>
      <c r="J13" s="155"/>
    </row>
    <row r="14" spans="1:18" ht="30" customHeight="1" x14ac:dyDescent="0.25">
      <c r="C14" s="137"/>
      <c r="D14" s="138"/>
      <c r="E14" s="45">
        <f t="shared" si="0"/>
        <v>0</v>
      </c>
      <c r="F14" s="45">
        <f t="shared" si="1"/>
        <v>0</v>
      </c>
      <c r="H14" s="297" t="s">
        <v>206</v>
      </c>
      <c r="I14" s="298"/>
      <c r="J14" s="156"/>
      <c r="K14" s="297" t="s">
        <v>206</v>
      </c>
      <c r="L14" s="298"/>
    </row>
    <row r="15" spans="1:18" ht="30" customHeight="1" x14ac:dyDescent="0.25">
      <c r="C15" s="137"/>
      <c r="D15" s="139"/>
      <c r="E15" s="45">
        <f t="shared" si="0"/>
        <v>0</v>
      </c>
      <c r="F15" s="45">
        <f t="shared" si="1"/>
        <v>0</v>
      </c>
      <c r="H15" s="167" t="s">
        <v>207</v>
      </c>
      <c r="I15" s="168" t="s">
        <v>65</v>
      </c>
      <c r="J15" s="157"/>
      <c r="K15" s="167" t="s">
        <v>208</v>
      </c>
      <c r="L15" s="168" t="s">
        <v>209</v>
      </c>
    </row>
    <row r="16" spans="1:18" ht="30" customHeight="1" x14ac:dyDescent="0.25">
      <c r="C16" s="137"/>
      <c r="D16" s="138"/>
      <c r="E16" s="45">
        <f t="shared" si="0"/>
        <v>0</v>
      </c>
      <c r="F16" s="45">
        <f t="shared" si="1"/>
        <v>0</v>
      </c>
      <c r="H16" s="158"/>
      <c r="I16" s="159"/>
      <c r="J16" s="160"/>
      <c r="K16" s="158"/>
      <c r="L16" s="159"/>
    </row>
    <row r="17" spans="3:12" ht="30" customHeight="1" x14ac:dyDescent="0.25">
      <c r="C17" s="135" t="s">
        <v>6</v>
      </c>
      <c r="D17" s="140">
        <f>SUM(D6:D16)</f>
        <v>0</v>
      </c>
      <c r="E17" s="140">
        <f>SUM(E6:E16)</f>
        <v>0</v>
      </c>
      <c r="F17" s="141">
        <f>SUM(F6:F16)</f>
        <v>0</v>
      </c>
      <c r="H17" s="158"/>
      <c r="I17" s="159"/>
      <c r="J17" s="160"/>
      <c r="K17" s="158"/>
      <c r="L17" s="159"/>
    </row>
    <row r="18" spans="3:12" ht="30" customHeight="1" x14ac:dyDescent="0.25">
      <c r="H18" s="158"/>
      <c r="I18" s="159"/>
      <c r="J18" s="160"/>
      <c r="K18" s="158"/>
      <c r="L18" s="159"/>
    </row>
    <row r="19" spans="3:12" ht="30" customHeight="1" x14ac:dyDescent="0.25">
      <c r="H19" s="158"/>
      <c r="I19" s="159"/>
      <c r="J19" s="160"/>
      <c r="K19" s="158"/>
      <c r="L19" s="159"/>
    </row>
    <row r="20" spans="3:12" ht="30" customHeight="1" x14ac:dyDescent="0.25">
      <c r="H20" s="158"/>
      <c r="I20" s="159"/>
      <c r="J20" s="160"/>
      <c r="K20" s="158"/>
      <c r="L20" s="159"/>
    </row>
    <row r="21" spans="3:12" ht="30" customHeight="1" x14ac:dyDescent="0.25">
      <c r="H21" s="158"/>
      <c r="I21" s="159"/>
      <c r="J21" s="160"/>
      <c r="K21" s="158"/>
      <c r="L21" s="159"/>
    </row>
    <row r="22" spans="3:12" ht="30" customHeight="1" x14ac:dyDescent="0.25">
      <c r="H22" s="158"/>
      <c r="I22" s="159"/>
      <c r="J22" s="160"/>
      <c r="K22" s="158"/>
      <c r="L22" s="159"/>
    </row>
    <row r="23" spans="3:12" ht="30" customHeight="1" x14ac:dyDescent="0.25">
      <c r="H23" s="158"/>
      <c r="I23" s="159"/>
      <c r="J23" s="160"/>
      <c r="K23" s="158"/>
      <c r="L23" s="159"/>
    </row>
    <row r="24" spans="3:12" ht="30" customHeight="1" x14ac:dyDescent="0.25">
      <c r="H24" s="158"/>
      <c r="I24" s="159"/>
      <c r="J24" s="160"/>
      <c r="K24" s="158"/>
      <c r="L24" s="159"/>
    </row>
    <row r="25" spans="3:12" ht="30" customHeight="1" x14ac:dyDescent="0.25">
      <c r="H25" s="158"/>
      <c r="I25" s="159"/>
      <c r="J25" s="160"/>
      <c r="K25" s="158"/>
      <c r="L25" s="159"/>
    </row>
    <row r="26" spans="3:12" ht="30" customHeight="1" x14ac:dyDescent="0.25">
      <c r="H26" s="158"/>
      <c r="I26" s="159"/>
      <c r="J26" s="160"/>
      <c r="K26" s="158"/>
      <c r="L26" s="159"/>
    </row>
    <row r="27" spans="3:12" ht="30" customHeight="1" x14ac:dyDescent="0.25">
      <c r="H27" s="158"/>
      <c r="I27" s="159"/>
      <c r="J27" s="160"/>
      <c r="K27" s="158"/>
      <c r="L27" s="159"/>
    </row>
    <row r="28" spans="3:12" ht="30" customHeight="1" x14ac:dyDescent="0.25">
      <c r="H28" s="158"/>
      <c r="I28" s="159"/>
      <c r="J28" s="160"/>
      <c r="K28" s="158"/>
      <c r="L28" s="159"/>
    </row>
    <row r="29" spans="3:12" ht="30" customHeight="1" thickBot="1" x14ac:dyDescent="0.3">
      <c r="H29" s="161"/>
      <c r="I29" s="162"/>
      <c r="J29" s="160"/>
      <c r="K29" s="161"/>
      <c r="L29" s="162"/>
    </row>
    <row r="30" spans="3:12" ht="30" customHeight="1" thickBot="1" x14ac:dyDescent="0.3">
      <c r="H30" s="169" t="s">
        <v>210</v>
      </c>
      <c r="I30" s="170"/>
      <c r="J30" s="163"/>
      <c r="K30" s="169" t="s">
        <v>211</v>
      </c>
      <c r="L30" s="170"/>
    </row>
    <row r="31" spans="3:12" ht="4.5" customHeight="1" thickBot="1" x14ac:dyDescent="0.3">
      <c r="J31" s="160"/>
    </row>
    <row r="32" spans="3:12" ht="30" customHeight="1" x14ac:dyDescent="0.25">
      <c r="H32" s="297" t="s">
        <v>206</v>
      </c>
      <c r="I32" s="298"/>
      <c r="J32" s="156"/>
      <c r="K32" s="297" t="s">
        <v>206</v>
      </c>
      <c r="L32" s="298"/>
    </row>
    <row r="33" spans="8:12" ht="30" customHeight="1" x14ac:dyDescent="0.25">
      <c r="H33" s="167" t="s">
        <v>212</v>
      </c>
      <c r="I33" s="168" t="s">
        <v>65</v>
      </c>
      <c r="J33" s="157"/>
      <c r="K33" s="167" t="s">
        <v>213</v>
      </c>
      <c r="L33" s="168" t="s">
        <v>209</v>
      </c>
    </row>
    <row r="34" spans="8:12" ht="30" customHeight="1" x14ac:dyDescent="0.25">
      <c r="H34" s="158"/>
      <c r="I34" s="159"/>
      <c r="J34" s="160"/>
      <c r="K34" s="158"/>
      <c r="L34" s="159"/>
    </row>
    <row r="35" spans="8:12" ht="30" customHeight="1" x14ac:dyDescent="0.25">
      <c r="H35" s="158"/>
      <c r="I35" s="159"/>
      <c r="J35" s="160"/>
      <c r="K35" s="158"/>
      <c r="L35" s="159"/>
    </row>
    <row r="36" spans="8:12" ht="30" customHeight="1" x14ac:dyDescent="0.25">
      <c r="H36" s="158"/>
      <c r="I36" s="159"/>
      <c r="J36" s="160"/>
      <c r="K36" s="158"/>
      <c r="L36" s="159"/>
    </row>
    <row r="37" spans="8:12" ht="30" customHeight="1" x14ac:dyDescent="0.25">
      <c r="H37" s="158"/>
      <c r="I37" s="159"/>
      <c r="J37" s="160"/>
      <c r="K37" s="158"/>
      <c r="L37" s="159"/>
    </row>
    <row r="38" spans="8:12" ht="30" customHeight="1" x14ac:dyDescent="0.25">
      <c r="H38" s="158"/>
      <c r="I38" s="159"/>
      <c r="J38" s="160"/>
      <c r="K38" s="158"/>
      <c r="L38" s="159"/>
    </row>
    <row r="39" spans="8:12" ht="30" customHeight="1" x14ac:dyDescent="0.25">
      <c r="H39" s="158"/>
      <c r="I39" s="159"/>
      <c r="J39" s="160"/>
      <c r="K39" s="158"/>
      <c r="L39" s="159"/>
    </row>
    <row r="40" spans="8:12" ht="30" customHeight="1" x14ac:dyDescent="0.25">
      <c r="H40" s="158"/>
      <c r="I40" s="159"/>
      <c r="J40" s="160"/>
      <c r="K40" s="158"/>
      <c r="L40" s="159"/>
    </row>
    <row r="41" spans="8:12" ht="30" customHeight="1" x14ac:dyDescent="0.25">
      <c r="H41" s="158"/>
      <c r="I41" s="159"/>
      <c r="J41" s="160"/>
      <c r="K41" s="158"/>
      <c r="L41" s="159"/>
    </row>
    <row r="42" spans="8:12" ht="30" customHeight="1" x14ac:dyDescent="0.25">
      <c r="H42" s="158"/>
      <c r="I42" s="159"/>
      <c r="J42" s="160"/>
      <c r="K42" s="158"/>
      <c r="L42" s="159"/>
    </row>
    <row r="43" spans="8:12" ht="30" customHeight="1" x14ac:dyDescent="0.25">
      <c r="H43" s="158"/>
      <c r="I43" s="159"/>
      <c r="J43" s="160"/>
      <c r="K43" s="158"/>
      <c r="L43" s="159"/>
    </row>
    <row r="44" spans="8:12" ht="30" customHeight="1" x14ac:dyDescent="0.25">
      <c r="H44" s="158"/>
      <c r="I44" s="159"/>
      <c r="J44" s="160"/>
      <c r="K44" s="158"/>
      <c r="L44" s="159"/>
    </row>
    <row r="45" spans="8:12" ht="30" customHeight="1" x14ac:dyDescent="0.25">
      <c r="H45" s="158"/>
      <c r="I45" s="159"/>
      <c r="J45" s="160"/>
      <c r="K45" s="158"/>
      <c r="L45" s="159"/>
    </row>
    <row r="46" spans="8:12" ht="30" customHeight="1" x14ac:dyDescent="0.25">
      <c r="H46" s="158"/>
      <c r="I46" s="159"/>
      <c r="J46" s="160"/>
      <c r="K46" s="158"/>
      <c r="L46" s="159"/>
    </row>
    <row r="47" spans="8:12" ht="30" customHeight="1" thickBot="1" x14ac:dyDescent="0.3">
      <c r="H47" s="161"/>
      <c r="I47" s="162"/>
      <c r="J47" s="160"/>
      <c r="K47" s="161"/>
      <c r="L47" s="162"/>
    </row>
    <row r="48" spans="8:12" ht="29.25" customHeight="1" thickBot="1" x14ac:dyDescent="0.3">
      <c r="H48" s="169" t="s">
        <v>214</v>
      </c>
      <c r="I48" s="170"/>
      <c r="J48" s="163"/>
      <c r="K48" s="169" t="s">
        <v>215</v>
      </c>
      <c r="L48" s="170"/>
    </row>
    <row r="49" spans="8:12" ht="3.75" customHeight="1" thickBot="1" x14ac:dyDescent="0.3">
      <c r="J49" s="160"/>
    </row>
    <row r="50" spans="8:12" ht="30" customHeight="1" thickBot="1" x14ac:dyDescent="0.3">
      <c r="H50" s="297" t="s">
        <v>206</v>
      </c>
      <c r="I50" s="298"/>
      <c r="J50" s="157"/>
      <c r="K50" s="171" t="s">
        <v>216</v>
      </c>
      <c r="L50" s="170">
        <f>I30+L30+I48+L48+I58</f>
        <v>0</v>
      </c>
    </row>
    <row r="51" spans="8:12" ht="30" customHeight="1" x14ac:dyDescent="0.25">
      <c r="H51" s="167" t="s">
        <v>217</v>
      </c>
      <c r="I51" s="168" t="s">
        <v>65</v>
      </c>
      <c r="J51" s="157"/>
      <c r="K51" s="164" t="s">
        <v>218</v>
      </c>
      <c r="L51" s="159"/>
    </row>
    <row r="52" spans="8:12" ht="30" customHeight="1" thickBot="1" x14ac:dyDescent="0.3">
      <c r="H52" s="158"/>
      <c r="I52" s="159"/>
      <c r="J52" s="160"/>
      <c r="K52" s="165" t="s">
        <v>219</v>
      </c>
      <c r="L52" s="159"/>
    </row>
    <row r="53" spans="8:12" ht="30" customHeight="1" thickBot="1" x14ac:dyDescent="0.3">
      <c r="H53" s="158"/>
      <c r="I53" s="159"/>
      <c r="J53" s="160"/>
      <c r="K53" s="171" t="s">
        <v>220</v>
      </c>
      <c r="L53" s="170">
        <f>L50-L51-L52</f>
        <v>0</v>
      </c>
    </row>
    <row r="54" spans="8:12" ht="30" customHeight="1" x14ac:dyDescent="0.25">
      <c r="H54" s="158"/>
      <c r="I54" s="159"/>
      <c r="J54" s="160"/>
      <c r="K54" s="166" t="s">
        <v>221</v>
      </c>
      <c r="L54" t="s">
        <v>222</v>
      </c>
    </row>
    <row r="55" spans="8:12" ht="30" customHeight="1" x14ac:dyDescent="0.25">
      <c r="H55" s="158"/>
      <c r="I55" s="159"/>
      <c r="J55" s="160"/>
      <c r="K55" t="s">
        <v>223</v>
      </c>
      <c r="L55" t="s">
        <v>224</v>
      </c>
    </row>
    <row r="56" spans="8:12" ht="30" customHeight="1" thickBot="1" x14ac:dyDescent="0.3">
      <c r="H56" s="158"/>
      <c r="I56" s="159"/>
      <c r="J56" s="160"/>
    </row>
    <row r="57" spans="8:12" ht="30" customHeight="1" thickBot="1" x14ac:dyDescent="0.3">
      <c r="H57" s="158"/>
      <c r="I57" s="159"/>
      <c r="J57" s="160"/>
      <c r="K57" s="285" t="s">
        <v>225</v>
      </c>
      <c r="L57" s="286"/>
    </row>
    <row r="58" spans="8:12" ht="30" customHeight="1" thickBot="1" x14ac:dyDescent="0.3">
      <c r="H58" s="169" t="s">
        <v>226</v>
      </c>
      <c r="I58" s="170"/>
      <c r="J58" s="160"/>
      <c r="K58" s="287"/>
      <c r="L58" s="288"/>
    </row>
    <row r="59" spans="8:12" ht="30" customHeight="1" x14ac:dyDescent="0.25"/>
    <row r="60" spans="8:12" ht="30" customHeight="1" x14ac:dyDescent="0.25"/>
    <row r="61" spans="8:12" ht="30" customHeight="1" x14ac:dyDescent="0.25"/>
    <row r="62" spans="8:12" ht="30" customHeight="1" x14ac:dyDescent="0.25"/>
    <row r="63" spans="8:12" ht="30" customHeight="1" x14ac:dyDescent="0.25"/>
    <row r="64" spans="8:12" ht="30" customHeight="1" x14ac:dyDescent="0.25"/>
    <row r="65" ht="30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</sheetData>
  <dataConsolidate/>
  <mergeCells count="21">
    <mergeCell ref="N5:R5"/>
    <mergeCell ref="K57:L58"/>
    <mergeCell ref="H10:H12"/>
    <mergeCell ref="I10:J10"/>
    <mergeCell ref="K10:L11"/>
    <mergeCell ref="I11:J11"/>
    <mergeCell ref="I12:J12"/>
    <mergeCell ref="K12:L12"/>
    <mergeCell ref="H14:I14"/>
    <mergeCell ref="K14:L14"/>
    <mergeCell ref="H32:I32"/>
    <mergeCell ref="K32:L32"/>
    <mergeCell ref="H50:I50"/>
    <mergeCell ref="H5:H7"/>
    <mergeCell ref="I5:L5"/>
    <mergeCell ref="I6:L7"/>
    <mergeCell ref="H8:H9"/>
    <mergeCell ref="I8:J8"/>
    <mergeCell ref="K8:L8"/>
    <mergeCell ref="I9:J9"/>
    <mergeCell ref="K9:L9"/>
  </mergeCells>
  <pageMargins left="0.511811024" right="0.511811024" top="0.78740157499999996" bottom="0.78740157499999996" header="0.31496062000000002" footer="0.31496062000000002"/>
  <pageSetup scale="1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1"/>
  <sheetViews>
    <sheetView showGridLines="0" zoomScale="90" zoomScaleNormal="90" workbookViewId="0">
      <selection activeCell="A10" sqref="A10"/>
    </sheetView>
  </sheetViews>
  <sheetFormatPr defaultRowHeight="0" customHeight="1" zeroHeight="1" x14ac:dyDescent="0.25"/>
  <cols>
    <col min="1" max="1" width="25.7109375" style="1" customWidth="1"/>
    <col min="2" max="2" width="4" customWidth="1"/>
    <col min="3" max="3" width="38.85546875" customWidth="1"/>
    <col min="4" max="4" width="15.7109375" customWidth="1"/>
    <col min="5" max="5" width="18.42578125" customWidth="1"/>
    <col min="6" max="6" width="21.5703125" bestFit="1" customWidth="1"/>
    <col min="7" max="7" width="16.140625" bestFit="1" customWidth="1"/>
    <col min="8" max="8" width="16.140625" customWidth="1"/>
    <col min="9" max="9" width="18.42578125" customWidth="1"/>
    <col min="10" max="10" width="21.5703125" customWidth="1"/>
    <col min="12" max="12" width="38.85546875" customWidth="1"/>
    <col min="13" max="13" width="15.7109375" customWidth="1"/>
    <col min="14" max="14" width="18.42578125" customWidth="1"/>
    <col min="15" max="15" width="21.5703125" bestFit="1" customWidth="1"/>
    <col min="16" max="16" width="16.140625" bestFit="1" customWidth="1"/>
    <col min="17" max="17" width="16.140625" customWidth="1"/>
    <col min="18" max="18" width="21.5703125" customWidth="1"/>
  </cols>
  <sheetData>
    <row r="1" spans="1:18" s="2" customFormat="1" ht="33.950000000000003" customHeight="1" x14ac:dyDescent="0.35">
      <c r="A1" s="1"/>
      <c r="C1" s="11" t="s">
        <v>271</v>
      </c>
    </row>
    <row r="2" spans="1:18" s="2" customFormat="1" ht="16.5" customHeight="1" x14ac:dyDescent="0.25">
      <c r="A2" s="1"/>
    </row>
    <row r="3" spans="1:18" ht="6.75" customHeight="1" x14ac:dyDescent="0.25"/>
    <row r="4" spans="1:18" ht="30" customHeight="1" x14ac:dyDescent="0.35">
      <c r="C4" s="9" t="s">
        <v>270</v>
      </c>
      <c r="L4" s="9" t="s">
        <v>77</v>
      </c>
    </row>
    <row r="5" spans="1:18" ht="43.5" customHeight="1" x14ac:dyDescent="0.25">
      <c r="C5" s="64" t="s">
        <v>55</v>
      </c>
      <c r="D5" s="64" t="s">
        <v>54</v>
      </c>
      <c r="E5" s="64" t="s">
        <v>56</v>
      </c>
      <c r="F5" s="64" t="s">
        <v>70</v>
      </c>
      <c r="G5" s="64" t="s">
        <v>41</v>
      </c>
      <c r="H5" s="65" t="s">
        <v>75</v>
      </c>
      <c r="I5" s="65" t="s">
        <v>76</v>
      </c>
      <c r="J5" s="65" t="s">
        <v>230</v>
      </c>
      <c r="L5" s="64" t="s">
        <v>78</v>
      </c>
      <c r="M5" s="64" t="s">
        <v>79</v>
      </c>
      <c r="N5" s="64" t="s">
        <v>71</v>
      </c>
      <c r="O5" s="64" t="s">
        <v>41</v>
      </c>
      <c r="P5" s="65" t="s">
        <v>80</v>
      </c>
      <c r="Q5" s="65" t="s">
        <v>81</v>
      </c>
      <c r="R5" s="65" t="s">
        <v>82</v>
      </c>
    </row>
    <row r="6" spans="1:18" ht="30" customHeight="1" x14ac:dyDescent="0.25">
      <c r="C6" s="48"/>
      <c r="D6" s="48"/>
      <c r="E6" s="48"/>
      <c r="F6" s="48"/>
      <c r="G6" s="48"/>
      <c r="H6" s="48"/>
      <c r="I6" s="48"/>
      <c r="J6" s="48"/>
      <c r="L6" s="48"/>
      <c r="M6" s="48"/>
      <c r="N6" s="48"/>
      <c r="O6" s="48"/>
      <c r="P6" s="48"/>
      <c r="Q6" s="48"/>
      <c r="R6" s="48"/>
    </row>
    <row r="7" spans="1:18" ht="30" customHeight="1" x14ac:dyDescent="0.25">
      <c r="C7" s="48"/>
      <c r="D7" s="48"/>
      <c r="E7" s="48"/>
      <c r="F7" s="48"/>
      <c r="G7" s="48"/>
      <c r="H7" s="48"/>
      <c r="I7" s="48"/>
      <c r="J7" s="48"/>
      <c r="L7" s="48"/>
      <c r="M7" s="48"/>
      <c r="N7" s="48"/>
      <c r="O7" s="48"/>
      <c r="P7" s="48"/>
      <c r="Q7" s="48"/>
      <c r="R7" s="48"/>
    </row>
    <row r="8" spans="1:18" ht="30" customHeight="1" x14ac:dyDescent="0.25">
      <c r="C8" s="48"/>
      <c r="D8" s="48"/>
      <c r="E8" s="48"/>
      <c r="F8" s="48"/>
      <c r="G8" s="48"/>
      <c r="H8" s="48"/>
      <c r="I8" s="48"/>
      <c r="J8" s="48"/>
      <c r="L8" s="48"/>
      <c r="M8" s="48"/>
      <c r="N8" s="48"/>
      <c r="O8" s="48"/>
      <c r="P8" s="48"/>
      <c r="Q8" s="48"/>
      <c r="R8" s="48"/>
    </row>
    <row r="9" spans="1:18" ht="30" customHeight="1" x14ac:dyDescent="0.25">
      <c r="C9" s="48"/>
      <c r="D9" s="48"/>
      <c r="E9" s="48"/>
      <c r="F9" s="10"/>
      <c r="G9" s="10"/>
      <c r="H9" s="10"/>
      <c r="I9" s="10"/>
      <c r="J9" s="48"/>
      <c r="L9" s="48"/>
      <c r="M9" s="48"/>
      <c r="N9" s="48"/>
      <c r="O9" s="10"/>
      <c r="P9" s="10"/>
      <c r="Q9" s="10"/>
      <c r="R9" s="48"/>
    </row>
    <row r="10" spans="1:18" ht="30" customHeight="1" x14ac:dyDescent="0.25">
      <c r="C10" s="48"/>
      <c r="D10" s="48"/>
      <c r="E10" s="48"/>
      <c r="F10" s="10"/>
      <c r="G10" s="10"/>
      <c r="H10" s="10"/>
      <c r="I10" s="10"/>
      <c r="J10" s="48"/>
      <c r="L10" s="48"/>
      <c r="M10" s="48"/>
      <c r="N10" s="48"/>
      <c r="O10" s="10"/>
      <c r="P10" s="10"/>
      <c r="Q10" s="10"/>
      <c r="R10" s="48"/>
    </row>
    <row r="11" spans="1:18" ht="30" customHeight="1" x14ac:dyDescent="0.25">
      <c r="C11" s="48"/>
      <c r="D11" s="48"/>
      <c r="E11" s="48"/>
      <c r="F11" s="10"/>
      <c r="G11" s="10"/>
      <c r="H11" s="10"/>
      <c r="I11" s="10"/>
      <c r="J11" s="48"/>
      <c r="L11" s="48"/>
      <c r="M11" s="48"/>
      <c r="N11" s="48"/>
      <c r="O11" s="10"/>
      <c r="P11" s="10"/>
      <c r="Q11" s="10"/>
      <c r="R11" s="48"/>
    </row>
    <row r="12" spans="1:18" ht="30" customHeight="1" x14ac:dyDescent="0.25">
      <c r="C12" s="48"/>
      <c r="D12" s="48"/>
      <c r="E12" s="48"/>
      <c r="F12" s="10"/>
      <c r="G12" s="10"/>
      <c r="H12" s="10"/>
      <c r="I12" s="10"/>
      <c r="J12" s="48"/>
      <c r="L12" s="48"/>
      <c r="M12" s="48"/>
      <c r="N12" s="48"/>
      <c r="O12" s="10"/>
      <c r="P12" s="10"/>
      <c r="Q12" s="10"/>
      <c r="R12" s="48"/>
    </row>
    <row r="13" spans="1:18" ht="30" customHeight="1" x14ac:dyDescent="0.25">
      <c r="C13" s="48"/>
      <c r="D13" s="48"/>
      <c r="E13" s="48"/>
      <c r="F13" s="10"/>
      <c r="G13" s="10"/>
      <c r="H13" s="10"/>
      <c r="I13" s="10"/>
      <c r="J13" s="48"/>
      <c r="L13" s="48"/>
      <c r="M13" s="48"/>
      <c r="N13" s="48"/>
      <c r="O13" s="10"/>
      <c r="P13" s="10"/>
      <c r="Q13" s="10"/>
      <c r="R13" s="48"/>
    </row>
    <row r="14" spans="1:18" ht="30" customHeight="1" x14ac:dyDescent="0.25">
      <c r="C14" s="48"/>
      <c r="D14" s="48"/>
      <c r="E14" s="48"/>
      <c r="F14" s="10"/>
      <c r="G14" s="10"/>
      <c r="H14" s="10"/>
      <c r="I14" s="10"/>
      <c r="J14" s="48"/>
      <c r="L14" s="48"/>
      <c r="M14" s="48"/>
      <c r="N14" s="48"/>
      <c r="O14" s="10"/>
      <c r="P14" s="10"/>
      <c r="Q14" s="10"/>
      <c r="R14" s="48"/>
    </row>
    <row r="15" spans="1:18" ht="30" customHeight="1" x14ac:dyDescent="0.25">
      <c r="C15" s="48"/>
      <c r="D15" s="48"/>
      <c r="E15" s="48"/>
      <c r="F15" s="10"/>
      <c r="G15" s="10"/>
      <c r="H15" s="10"/>
      <c r="I15" s="10"/>
      <c r="J15" s="48"/>
      <c r="L15" s="48"/>
      <c r="M15" s="48"/>
      <c r="N15" s="48"/>
      <c r="O15" s="10"/>
      <c r="P15" s="10"/>
      <c r="Q15" s="10"/>
      <c r="R15" s="48"/>
    </row>
    <row r="16" spans="1:18" ht="30" customHeight="1" x14ac:dyDescent="0.25">
      <c r="C16" s="48"/>
      <c r="D16" s="48"/>
      <c r="E16" s="48"/>
      <c r="F16" s="10"/>
      <c r="G16" s="10"/>
      <c r="H16" s="10"/>
      <c r="I16" s="10"/>
      <c r="J16" s="48"/>
      <c r="L16" s="48"/>
      <c r="M16" s="48"/>
      <c r="N16" s="48"/>
      <c r="O16" s="10"/>
      <c r="P16" s="10"/>
      <c r="Q16" s="10"/>
      <c r="R16" s="48"/>
    </row>
    <row r="17" spans="3:18" ht="30" customHeight="1" x14ac:dyDescent="0.25">
      <c r="C17" s="48"/>
      <c r="D17" s="48"/>
      <c r="E17" s="48"/>
      <c r="F17" s="10"/>
      <c r="G17" s="10"/>
      <c r="H17" s="10"/>
      <c r="I17" s="10"/>
      <c r="J17" s="48"/>
      <c r="L17" s="48"/>
      <c r="M17" s="48"/>
      <c r="N17" s="48"/>
      <c r="O17" s="10"/>
      <c r="P17" s="10"/>
      <c r="Q17" s="10"/>
      <c r="R17" s="48"/>
    </row>
    <row r="18" spans="3:18" ht="30" customHeight="1" x14ac:dyDescent="0.25">
      <c r="C18" s="48"/>
      <c r="D18" s="48"/>
      <c r="E18" s="48"/>
      <c r="F18" s="10"/>
      <c r="G18" s="10"/>
      <c r="H18" s="10"/>
      <c r="I18" s="10"/>
      <c r="J18" s="48"/>
      <c r="L18" s="48"/>
      <c r="M18" s="48"/>
      <c r="N18" s="48"/>
      <c r="O18" s="10"/>
      <c r="P18" s="10"/>
      <c r="Q18" s="10"/>
      <c r="R18" s="48"/>
    </row>
    <row r="19" spans="3:18" ht="30" customHeight="1" x14ac:dyDescent="0.25">
      <c r="C19" s="48"/>
      <c r="D19" s="48"/>
      <c r="E19" s="48"/>
      <c r="F19" s="10"/>
      <c r="G19" s="10"/>
      <c r="H19" s="10"/>
      <c r="I19" s="10"/>
      <c r="J19" s="48"/>
      <c r="L19" s="48"/>
      <c r="M19" s="48"/>
      <c r="N19" s="48"/>
      <c r="O19" s="10"/>
      <c r="P19" s="10"/>
      <c r="Q19" s="10"/>
      <c r="R19" s="48"/>
    </row>
    <row r="20" spans="3:18" ht="30" customHeight="1" x14ac:dyDescent="0.25">
      <c r="C20" s="48"/>
      <c r="D20" s="48"/>
      <c r="E20" s="48"/>
      <c r="F20" s="10"/>
      <c r="G20" s="10"/>
      <c r="H20" s="10"/>
      <c r="I20" s="10"/>
      <c r="J20" s="48"/>
      <c r="L20" s="48"/>
      <c r="M20" s="48"/>
      <c r="N20" s="48"/>
      <c r="O20" s="10"/>
      <c r="P20" s="10"/>
      <c r="Q20" s="10"/>
      <c r="R20" s="48"/>
    </row>
    <row r="21" spans="3:18" ht="30" customHeight="1" x14ac:dyDescent="0.25">
      <c r="C21" s="48"/>
      <c r="D21" s="48"/>
      <c r="E21" s="48"/>
      <c r="F21" s="10"/>
      <c r="G21" s="10"/>
      <c r="H21" s="10"/>
      <c r="I21" s="10"/>
      <c r="J21" s="48"/>
      <c r="L21" s="48"/>
      <c r="M21" s="48"/>
      <c r="N21" s="48"/>
      <c r="O21" s="10"/>
      <c r="P21" s="10"/>
      <c r="Q21" s="10"/>
      <c r="R21" s="48"/>
    </row>
    <row r="22" spans="3:18" ht="30" customHeight="1" x14ac:dyDescent="0.25">
      <c r="C22" s="48"/>
      <c r="D22" s="48"/>
      <c r="E22" s="48"/>
      <c r="F22" s="10"/>
      <c r="G22" s="10"/>
      <c r="H22" s="10"/>
      <c r="I22" s="10"/>
      <c r="J22" s="48"/>
      <c r="L22" s="48"/>
      <c r="M22" s="48"/>
      <c r="N22" s="48"/>
      <c r="O22" s="10"/>
      <c r="P22" s="10"/>
      <c r="Q22" s="10"/>
      <c r="R22" s="48"/>
    </row>
    <row r="23" spans="3:18" ht="30" customHeight="1" x14ac:dyDescent="0.25">
      <c r="C23" s="48"/>
      <c r="D23" s="48"/>
      <c r="E23" s="48"/>
      <c r="F23" s="10"/>
      <c r="G23" s="10"/>
      <c r="H23" s="10"/>
      <c r="I23" s="10"/>
      <c r="J23" s="48"/>
      <c r="L23" s="48"/>
      <c r="M23" s="48"/>
      <c r="N23" s="48"/>
      <c r="O23" s="10"/>
      <c r="P23" s="10"/>
      <c r="Q23" s="10"/>
      <c r="R23" s="48"/>
    </row>
    <row r="24" spans="3:18" ht="30" customHeight="1" x14ac:dyDescent="0.25">
      <c r="C24" s="48"/>
      <c r="D24" s="48"/>
      <c r="E24" s="48"/>
      <c r="F24" s="10"/>
      <c r="G24" s="10"/>
      <c r="H24" s="10"/>
      <c r="I24" s="10"/>
      <c r="J24" s="48"/>
      <c r="L24" s="48"/>
      <c r="M24" s="48"/>
      <c r="N24" s="48"/>
      <c r="O24" s="10"/>
      <c r="P24" s="10"/>
      <c r="Q24" s="10"/>
      <c r="R24" s="48"/>
    </row>
    <row r="25" spans="3:18" ht="30" customHeight="1" x14ac:dyDescent="0.25">
      <c r="C25" s="48"/>
      <c r="D25" s="48"/>
      <c r="E25" s="48"/>
      <c r="F25" s="10"/>
      <c r="G25" s="10"/>
      <c r="H25" s="10"/>
      <c r="I25" s="10"/>
      <c r="J25" s="48"/>
      <c r="L25" s="48"/>
      <c r="M25" s="48"/>
      <c r="N25" s="48"/>
      <c r="O25" s="10"/>
      <c r="P25" s="10"/>
      <c r="Q25" s="10"/>
      <c r="R25" s="48"/>
    </row>
    <row r="26" spans="3:18" ht="30" customHeight="1" x14ac:dyDescent="0.25">
      <c r="C26" s="48"/>
      <c r="D26" s="48"/>
      <c r="E26" s="48"/>
      <c r="F26" s="10"/>
      <c r="G26" s="10"/>
      <c r="H26" s="10"/>
      <c r="I26" s="10"/>
      <c r="J26" s="48"/>
      <c r="L26" s="48"/>
      <c r="M26" s="48"/>
      <c r="N26" s="48"/>
      <c r="O26" s="10"/>
      <c r="P26" s="10"/>
      <c r="Q26" s="10"/>
      <c r="R26" s="48"/>
    </row>
    <row r="27" spans="3:18" ht="30" customHeight="1" x14ac:dyDescent="0.25">
      <c r="C27" s="48"/>
      <c r="D27" s="48"/>
      <c r="E27" s="48"/>
      <c r="F27" s="10"/>
      <c r="G27" s="10"/>
      <c r="H27" s="10"/>
      <c r="I27" s="10"/>
      <c r="J27" s="48"/>
      <c r="L27" s="48"/>
      <c r="M27" s="48"/>
      <c r="N27" s="48"/>
      <c r="O27" s="10"/>
      <c r="P27" s="10"/>
      <c r="Q27" s="10"/>
      <c r="R27" s="48"/>
    </row>
    <row r="28" spans="3:18" ht="30" customHeight="1" x14ac:dyDescent="0.25">
      <c r="C28" s="48"/>
      <c r="D28" s="48"/>
      <c r="E28" s="48"/>
      <c r="F28" s="10"/>
      <c r="G28" s="10"/>
      <c r="H28" s="10"/>
      <c r="I28" s="10"/>
      <c r="J28" s="48"/>
      <c r="L28" s="48"/>
      <c r="M28" s="48"/>
      <c r="N28" s="48"/>
      <c r="O28" s="10"/>
      <c r="P28" s="10"/>
      <c r="Q28" s="10"/>
      <c r="R28" s="48"/>
    </row>
    <row r="29" spans="3:18" ht="30" customHeight="1" x14ac:dyDescent="0.25">
      <c r="C29" s="48"/>
      <c r="D29" s="48"/>
      <c r="E29" s="48"/>
      <c r="F29" s="10"/>
      <c r="G29" s="10"/>
      <c r="H29" s="10"/>
      <c r="I29" s="10"/>
      <c r="J29" s="48"/>
      <c r="L29" s="48"/>
      <c r="M29" s="48"/>
      <c r="N29" s="48"/>
      <c r="O29" s="10"/>
      <c r="P29" s="10"/>
      <c r="Q29" s="10"/>
      <c r="R29" s="48"/>
    </row>
    <row r="30" spans="3:18" ht="30" customHeight="1" x14ac:dyDescent="0.25">
      <c r="C30" s="48"/>
      <c r="D30" s="48"/>
      <c r="E30" s="48"/>
      <c r="F30" s="10"/>
      <c r="G30" s="10"/>
      <c r="H30" s="10"/>
      <c r="I30" s="10"/>
      <c r="J30" s="48"/>
      <c r="L30" s="48"/>
      <c r="M30" s="48"/>
      <c r="N30" s="48"/>
      <c r="O30" s="10"/>
      <c r="P30" s="10"/>
      <c r="Q30" s="10"/>
      <c r="R30" s="48"/>
    </row>
    <row r="31" spans="3:18" ht="30" customHeight="1" x14ac:dyDescent="0.25">
      <c r="C31" s="48"/>
      <c r="D31" s="48"/>
      <c r="E31" s="48"/>
      <c r="F31" s="10"/>
      <c r="G31" s="10"/>
      <c r="H31" s="10"/>
      <c r="I31" s="10"/>
      <c r="J31" s="48"/>
      <c r="L31" s="48"/>
      <c r="M31" s="48"/>
      <c r="N31" s="48"/>
      <c r="O31" s="10"/>
      <c r="P31" s="10"/>
      <c r="Q31" s="10"/>
      <c r="R31" s="48"/>
    </row>
    <row r="32" spans="3:18" ht="30" customHeight="1" x14ac:dyDescent="0.25">
      <c r="C32" s="48"/>
      <c r="D32" s="48"/>
      <c r="E32" s="48"/>
      <c r="F32" s="10"/>
      <c r="G32" s="10"/>
      <c r="H32" s="10"/>
      <c r="I32" s="10"/>
      <c r="J32" s="48"/>
      <c r="L32" s="48"/>
      <c r="M32" s="48"/>
      <c r="N32" s="48"/>
      <c r="O32" s="10"/>
      <c r="P32" s="10"/>
      <c r="Q32" s="10"/>
      <c r="R32" s="48"/>
    </row>
    <row r="33" spans="3:18" ht="30" customHeight="1" x14ac:dyDescent="0.25">
      <c r="C33" s="48"/>
      <c r="D33" s="48"/>
      <c r="E33" s="48"/>
      <c r="F33" s="10"/>
      <c r="G33" s="10"/>
      <c r="H33" s="10"/>
      <c r="I33" s="10"/>
      <c r="J33" s="48"/>
      <c r="L33" s="48"/>
      <c r="M33" s="48"/>
      <c r="N33" s="48"/>
      <c r="O33" s="10"/>
      <c r="P33" s="10"/>
      <c r="Q33" s="10"/>
      <c r="R33" s="48"/>
    </row>
    <row r="34" spans="3:18" ht="30" customHeight="1" x14ac:dyDescent="0.25"/>
    <row r="35" spans="3:18" ht="30" customHeight="1" x14ac:dyDescent="0.25"/>
    <row r="36" spans="3:18" ht="30" customHeight="1" x14ac:dyDescent="0.25"/>
    <row r="37" spans="3:18" ht="30" customHeight="1" x14ac:dyDescent="0.25"/>
    <row r="38" spans="3:18" ht="30" customHeight="1" x14ac:dyDescent="0.25"/>
    <row r="39" spans="3:18" ht="30" customHeight="1" x14ac:dyDescent="0.25"/>
    <row r="40" spans="3:18" ht="30" customHeight="1" x14ac:dyDescent="0.25"/>
    <row r="41" spans="3:18" ht="30" customHeight="1" x14ac:dyDescent="0.25"/>
    <row r="42" spans="3:18" ht="30" customHeight="1" x14ac:dyDescent="0.25"/>
    <row r="43" spans="3:18" ht="30" customHeight="1" x14ac:dyDescent="0.25"/>
    <row r="44" spans="3:18" ht="30" customHeight="1" x14ac:dyDescent="0.25"/>
    <row r="45" spans="3:18" ht="30" customHeight="1" x14ac:dyDescent="0.25"/>
    <row r="46" spans="3:18" ht="30" customHeight="1" x14ac:dyDescent="0.25"/>
    <row r="47" spans="3:18" ht="30" customHeight="1" x14ac:dyDescent="0.25"/>
    <row r="48" spans="3:1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spans="2:9" ht="30" customHeight="1" x14ac:dyDescent="0.25"/>
    <row r="66" spans="2:9" ht="30" customHeight="1" x14ac:dyDescent="0.25"/>
    <row r="67" spans="2:9" ht="30" customHeight="1" x14ac:dyDescent="0.25"/>
    <row r="68" spans="2:9" ht="30" customHeight="1" x14ac:dyDescent="0.25"/>
    <row r="69" spans="2:9" ht="30" customHeight="1" x14ac:dyDescent="0.25"/>
    <row r="70" spans="2:9" ht="30" customHeight="1" x14ac:dyDescent="0.25"/>
    <row r="71" spans="2:9" ht="30" customHeight="1" x14ac:dyDescent="0.25"/>
    <row r="72" spans="2:9" ht="30" customHeight="1" x14ac:dyDescent="0.25"/>
    <row r="73" spans="2:9" ht="30" customHeight="1" x14ac:dyDescent="0.25"/>
    <row r="74" spans="2:9" ht="30" customHeight="1" x14ac:dyDescent="0.25"/>
    <row r="75" spans="2:9" ht="30" customHeight="1" x14ac:dyDescent="0.25"/>
    <row r="76" spans="2:9" ht="30" customHeight="1" x14ac:dyDescent="0.25"/>
    <row r="77" spans="2:9" ht="30" customHeight="1" x14ac:dyDescent="0.25"/>
    <row r="78" spans="2:9" s="1" customFormat="1" ht="30" customHeight="1" x14ac:dyDescent="0.25">
      <c r="B78"/>
      <c r="C78"/>
      <c r="D78"/>
      <c r="E78"/>
      <c r="F78"/>
      <c r="G78"/>
      <c r="H78"/>
      <c r="I78"/>
    </row>
    <row r="79" spans="2:9" s="1" customFormat="1" ht="30" customHeight="1" x14ac:dyDescent="0.25">
      <c r="B79"/>
      <c r="C79"/>
      <c r="D79"/>
      <c r="E79"/>
      <c r="F79"/>
      <c r="G79"/>
      <c r="H79"/>
      <c r="I79"/>
    </row>
    <row r="80" spans="2:9" s="1" customFormat="1" ht="30" customHeight="1" x14ac:dyDescent="0.25">
      <c r="B80"/>
      <c r="C80"/>
      <c r="D80"/>
      <c r="E80"/>
      <c r="F80"/>
      <c r="G80"/>
      <c r="H80"/>
      <c r="I80"/>
    </row>
    <row r="81" spans="2:9" s="1" customFormat="1" ht="15" x14ac:dyDescent="0.25">
      <c r="B81"/>
      <c r="C81"/>
      <c r="D81"/>
      <c r="E81"/>
      <c r="F81"/>
      <c r="G81"/>
      <c r="H81"/>
      <c r="I81"/>
    </row>
    <row r="82" spans="2:9" s="1" customFormat="1" ht="15" x14ac:dyDescent="0.25">
      <c r="B82"/>
      <c r="C82"/>
      <c r="D82"/>
      <c r="E82"/>
      <c r="F82"/>
      <c r="G82"/>
      <c r="H82"/>
      <c r="I82"/>
    </row>
    <row r="83" spans="2:9" s="1" customFormat="1" ht="15" x14ac:dyDescent="0.25">
      <c r="B83"/>
      <c r="C83"/>
      <c r="D83"/>
      <c r="E83"/>
      <c r="F83"/>
      <c r="G83"/>
      <c r="H83"/>
      <c r="I83"/>
    </row>
    <row r="84" spans="2:9" s="1" customFormat="1" ht="15" x14ac:dyDescent="0.25">
      <c r="B84"/>
      <c r="C84"/>
      <c r="D84"/>
      <c r="E84"/>
      <c r="F84"/>
      <c r="G84"/>
      <c r="H84"/>
      <c r="I84"/>
    </row>
    <row r="85" spans="2:9" s="1" customFormat="1" ht="15" x14ac:dyDescent="0.25">
      <c r="B85"/>
      <c r="C85"/>
      <c r="D85"/>
      <c r="E85"/>
      <c r="F85"/>
      <c r="G85"/>
      <c r="H85"/>
      <c r="I85"/>
    </row>
    <row r="86" spans="2:9" s="1" customFormat="1" ht="15" x14ac:dyDescent="0.25">
      <c r="B86"/>
      <c r="C86"/>
      <c r="D86"/>
      <c r="E86"/>
      <c r="F86"/>
      <c r="G86"/>
      <c r="H86"/>
      <c r="I86"/>
    </row>
    <row r="87" spans="2:9" s="1" customFormat="1" ht="15" x14ac:dyDescent="0.25">
      <c r="B87"/>
      <c r="C87"/>
      <c r="D87"/>
      <c r="E87"/>
      <c r="F87"/>
      <c r="G87"/>
      <c r="H87"/>
      <c r="I87"/>
    </row>
    <row r="88" spans="2:9" s="1" customFormat="1" ht="15" x14ac:dyDescent="0.25">
      <c r="B88"/>
      <c r="C88"/>
      <c r="D88"/>
      <c r="E88"/>
      <c r="F88"/>
      <c r="G88"/>
      <c r="H88"/>
      <c r="I88"/>
    </row>
    <row r="89" spans="2:9" s="1" customFormat="1" ht="15" x14ac:dyDescent="0.25">
      <c r="B89"/>
      <c r="C89"/>
      <c r="D89"/>
      <c r="E89"/>
      <c r="F89"/>
      <c r="G89"/>
      <c r="H89"/>
      <c r="I89"/>
    </row>
    <row r="90" spans="2:9" s="1" customFormat="1" ht="15" x14ac:dyDescent="0.25">
      <c r="B90"/>
      <c r="C90"/>
      <c r="D90"/>
      <c r="E90"/>
      <c r="F90"/>
      <c r="G90"/>
      <c r="H90"/>
      <c r="I90"/>
    </row>
    <row r="91" spans="2:9" s="1" customFormat="1" ht="15" x14ac:dyDescent="0.25">
      <c r="B91"/>
      <c r="C91"/>
      <c r="D91"/>
      <c r="E91"/>
      <c r="F91"/>
      <c r="G91"/>
      <c r="H91"/>
      <c r="I91"/>
    </row>
    <row r="92" spans="2:9" s="1" customFormat="1" ht="15" x14ac:dyDescent="0.25">
      <c r="B92"/>
      <c r="C92"/>
      <c r="D92"/>
      <c r="E92"/>
      <c r="F92"/>
      <c r="G92"/>
      <c r="H92"/>
      <c r="I92"/>
    </row>
    <row r="93" spans="2:9" s="1" customFormat="1" ht="15" x14ac:dyDescent="0.25">
      <c r="B93"/>
      <c r="C93"/>
      <c r="D93"/>
      <c r="E93"/>
      <c r="F93"/>
      <c r="G93"/>
      <c r="H93"/>
      <c r="I93"/>
    </row>
    <row r="94" spans="2:9" s="1" customFormat="1" ht="15" x14ac:dyDescent="0.25">
      <c r="B94"/>
      <c r="C94"/>
      <c r="D94"/>
      <c r="E94"/>
      <c r="F94"/>
      <c r="G94"/>
      <c r="H94"/>
      <c r="I94"/>
    </row>
    <row r="95" spans="2:9" s="1" customFormat="1" ht="15" x14ac:dyDescent="0.25">
      <c r="B95"/>
      <c r="C95"/>
      <c r="D95"/>
      <c r="E95"/>
      <c r="F95"/>
      <c r="G95"/>
      <c r="H95"/>
      <c r="I95"/>
    </row>
    <row r="96" spans="2:9" s="1" customFormat="1" ht="15" x14ac:dyDescent="0.25">
      <c r="B96"/>
      <c r="C96"/>
      <c r="D96"/>
      <c r="E96"/>
      <c r="F96"/>
      <c r="G96"/>
      <c r="H96"/>
      <c r="I96"/>
    </row>
    <row r="97" spans="2:9" s="1" customFormat="1" ht="15" x14ac:dyDescent="0.25">
      <c r="B97"/>
      <c r="C97"/>
      <c r="D97"/>
      <c r="E97"/>
      <c r="F97"/>
      <c r="G97"/>
      <c r="H97"/>
      <c r="I97"/>
    </row>
    <row r="98" spans="2:9" s="1" customFormat="1" ht="15" x14ac:dyDescent="0.25">
      <c r="B98"/>
      <c r="C98"/>
      <c r="D98"/>
      <c r="E98"/>
      <c r="F98"/>
      <c r="G98"/>
      <c r="H98"/>
      <c r="I98"/>
    </row>
    <row r="99" spans="2:9" s="1" customFormat="1" ht="15" x14ac:dyDescent="0.25">
      <c r="B99"/>
      <c r="C99"/>
      <c r="D99"/>
      <c r="E99"/>
      <c r="F99"/>
      <c r="G99"/>
      <c r="H99"/>
      <c r="I99"/>
    </row>
    <row r="100" spans="2:9" s="1" customFormat="1" ht="15" x14ac:dyDescent="0.25">
      <c r="B100"/>
      <c r="C100"/>
      <c r="D100"/>
      <c r="E100"/>
      <c r="F100"/>
      <c r="G100"/>
      <c r="H100"/>
      <c r="I100"/>
    </row>
    <row r="101" spans="2:9" s="1" customFormat="1" ht="15" x14ac:dyDescent="0.25">
      <c r="B101"/>
      <c r="C101"/>
      <c r="D101"/>
      <c r="E101"/>
      <c r="F101"/>
      <c r="G101"/>
      <c r="H101"/>
      <c r="I101"/>
    </row>
    <row r="102" spans="2:9" s="1" customFormat="1" ht="15" x14ac:dyDescent="0.25">
      <c r="B102"/>
      <c r="C102"/>
      <c r="D102"/>
      <c r="E102"/>
      <c r="F102"/>
      <c r="G102"/>
      <c r="H102"/>
      <c r="I102"/>
    </row>
    <row r="103" spans="2:9" s="1" customFormat="1" ht="15" x14ac:dyDescent="0.25">
      <c r="B103"/>
      <c r="C103"/>
      <c r="D103"/>
      <c r="E103"/>
      <c r="F103"/>
      <c r="G103"/>
      <c r="H103"/>
      <c r="I103"/>
    </row>
    <row r="104" spans="2:9" s="1" customFormat="1" ht="15" x14ac:dyDescent="0.25">
      <c r="B104"/>
      <c r="C104"/>
      <c r="D104"/>
      <c r="E104"/>
      <c r="F104"/>
      <c r="G104"/>
      <c r="H104"/>
      <c r="I104"/>
    </row>
    <row r="105" spans="2:9" s="1" customFormat="1" ht="15" x14ac:dyDescent="0.25">
      <c r="B105"/>
      <c r="C105"/>
      <c r="D105"/>
      <c r="E105"/>
      <c r="F105"/>
      <c r="G105"/>
      <c r="H105"/>
      <c r="I105"/>
    </row>
    <row r="106" spans="2:9" s="1" customFormat="1" ht="15" x14ac:dyDescent="0.25">
      <c r="B106"/>
      <c r="C106"/>
      <c r="D106"/>
      <c r="E106"/>
      <c r="F106"/>
      <c r="G106"/>
      <c r="H106"/>
      <c r="I106"/>
    </row>
    <row r="107" spans="2:9" s="1" customFormat="1" ht="15" x14ac:dyDescent="0.25">
      <c r="B107"/>
      <c r="C107"/>
      <c r="D107"/>
      <c r="E107"/>
      <c r="F107"/>
      <c r="G107"/>
      <c r="H107"/>
      <c r="I107"/>
    </row>
    <row r="108" spans="2:9" s="1" customFormat="1" ht="15" x14ac:dyDescent="0.25">
      <c r="B108"/>
      <c r="C108"/>
      <c r="D108"/>
      <c r="E108"/>
      <c r="F108"/>
      <c r="G108"/>
      <c r="H108"/>
      <c r="I108"/>
    </row>
    <row r="109" spans="2:9" s="1" customFormat="1" ht="15" x14ac:dyDescent="0.25">
      <c r="B109"/>
      <c r="C109"/>
      <c r="D109"/>
      <c r="E109"/>
      <c r="F109"/>
      <c r="G109"/>
      <c r="H109"/>
      <c r="I109"/>
    </row>
    <row r="110" spans="2:9" s="1" customFormat="1" ht="15" x14ac:dyDescent="0.25">
      <c r="B110"/>
      <c r="C110"/>
      <c r="D110"/>
      <c r="E110"/>
      <c r="F110"/>
      <c r="G110"/>
      <c r="H110"/>
      <c r="I110"/>
    </row>
    <row r="111" spans="2:9" s="1" customFormat="1" ht="15" x14ac:dyDescent="0.25">
      <c r="B111"/>
      <c r="C111"/>
      <c r="D111"/>
      <c r="E111"/>
      <c r="F111"/>
      <c r="G111"/>
      <c r="H111"/>
      <c r="I111"/>
    </row>
    <row r="112" spans="2:9" s="1" customFormat="1" ht="15" x14ac:dyDescent="0.25">
      <c r="B112"/>
      <c r="C112"/>
      <c r="D112"/>
      <c r="E112"/>
      <c r="F112"/>
      <c r="G112"/>
      <c r="H112"/>
      <c r="I112"/>
    </row>
    <row r="113" spans="2:9" s="1" customFormat="1" ht="15" x14ac:dyDescent="0.25">
      <c r="B113"/>
      <c r="C113"/>
      <c r="D113"/>
      <c r="E113"/>
      <c r="F113"/>
      <c r="G113"/>
      <c r="H113"/>
      <c r="I113"/>
    </row>
    <row r="114" spans="2:9" s="1" customFormat="1" ht="15" x14ac:dyDescent="0.25">
      <c r="B114"/>
      <c r="C114"/>
      <c r="D114"/>
      <c r="E114"/>
      <c r="F114"/>
      <c r="G114"/>
      <c r="H114"/>
      <c r="I114"/>
    </row>
    <row r="115" spans="2:9" s="1" customFormat="1" ht="15" x14ac:dyDescent="0.25">
      <c r="B115"/>
      <c r="C115"/>
      <c r="D115"/>
      <c r="E115"/>
      <c r="F115"/>
      <c r="G115"/>
      <c r="H115"/>
      <c r="I115"/>
    </row>
    <row r="116" spans="2:9" s="1" customFormat="1" ht="15" x14ac:dyDescent="0.25">
      <c r="B116"/>
      <c r="C116"/>
      <c r="D116"/>
      <c r="E116"/>
      <c r="F116"/>
      <c r="G116"/>
      <c r="H116"/>
      <c r="I116"/>
    </row>
    <row r="117" spans="2:9" s="1" customFormat="1" ht="15" x14ac:dyDescent="0.25">
      <c r="B117"/>
      <c r="C117"/>
      <c r="D117"/>
      <c r="E117"/>
      <c r="F117"/>
      <c r="G117"/>
      <c r="H117"/>
      <c r="I117"/>
    </row>
    <row r="118" spans="2:9" s="1" customFormat="1" ht="15" x14ac:dyDescent="0.25">
      <c r="B118"/>
      <c r="C118"/>
      <c r="D118"/>
      <c r="E118"/>
      <c r="F118"/>
      <c r="G118"/>
      <c r="H118"/>
      <c r="I118"/>
    </row>
    <row r="119" spans="2:9" s="1" customFormat="1" ht="15" x14ac:dyDescent="0.25">
      <c r="B119"/>
      <c r="C119"/>
      <c r="D119"/>
      <c r="E119"/>
      <c r="F119"/>
      <c r="G119"/>
      <c r="H119"/>
      <c r="I119"/>
    </row>
    <row r="120" spans="2:9" s="1" customFormat="1" ht="15" x14ac:dyDescent="0.25">
      <c r="B120"/>
      <c r="C120"/>
      <c r="D120"/>
      <c r="E120"/>
      <c r="F120"/>
      <c r="G120"/>
      <c r="H120"/>
      <c r="I120"/>
    </row>
    <row r="121" spans="2:9" s="1" customFormat="1" ht="15" x14ac:dyDescent="0.25">
      <c r="B121"/>
      <c r="C121"/>
      <c r="D121"/>
      <c r="E121"/>
      <c r="F121"/>
      <c r="G121"/>
      <c r="H121"/>
      <c r="I121"/>
    </row>
    <row r="122" spans="2:9" s="1" customFormat="1" ht="15" x14ac:dyDescent="0.25">
      <c r="B122"/>
      <c r="C122"/>
      <c r="D122"/>
      <c r="E122"/>
      <c r="F122"/>
      <c r="G122"/>
      <c r="H122"/>
      <c r="I122"/>
    </row>
    <row r="123" spans="2:9" s="1" customFormat="1" ht="15" x14ac:dyDescent="0.25">
      <c r="B123"/>
      <c r="C123"/>
      <c r="D123"/>
      <c r="E123"/>
      <c r="F123"/>
      <c r="G123"/>
      <c r="H123"/>
      <c r="I123"/>
    </row>
    <row r="124" spans="2:9" s="1" customFormat="1" ht="15" x14ac:dyDescent="0.25">
      <c r="B124"/>
      <c r="C124"/>
      <c r="D124"/>
      <c r="E124"/>
      <c r="F124"/>
      <c r="G124"/>
      <c r="H124"/>
      <c r="I124"/>
    </row>
    <row r="125" spans="2:9" s="1" customFormat="1" ht="15" x14ac:dyDescent="0.25">
      <c r="B125"/>
      <c r="C125"/>
      <c r="D125"/>
      <c r="E125"/>
      <c r="F125"/>
      <c r="G125"/>
      <c r="H125"/>
      <c r="I125"/>
    </row>
    <row r="126" spans="2:9" s="1" customFormat="1" ht="15" x14ac:dyDescent="0.25">
      <c r="B126"/>
      <c r="C126"/>
      <c r="D126"/>
      <c r="E126"/>
      <c r="F126"/>
      <c r="G126"/>
      <c r="H126"/>
      <c r="I126"/>
    </row>
    <row r="127" spans="2:9" s="1" customFormat="1" ht="15" x14ac:dyDescent="0.25">
      <c r="B127"/>
      <c r="C127"/>
      <c r="D127"/>
      <c r="E127"/>
      <c r="F127"/>
      <c r="G127"/>
      <c r="H127"/>
      <c r="I127"/>
    </row>
    <row r="128" spans="2:9" s="1" customFormat="1" ht="15" x14ac:dyDescent="0.25">
      <c r="B128"/>
      <c r="C128"/>
      <c r="D128"/>
      <c r="E128"/>
      <c r="F128"/>
      <c r="G128"/>
      <c r="H128"/>
      <c r="I128"/>
    </row>
    <row r="129" spans="2:9" s="1" customFormat="1" ht="15" x14ac:dyDescent="0.25">
      <c r="B129"/>
      <c r="C129"/>
      <c r="D129"/>
      <c r="E129"/>
      <c r="F129"/>
      <c r="G129"/>
      <c r="H129"/>
      <c r="I129"/>
    </row>
    <row r="130" spans="2:9" s="1" customFormat="1" ht="15" x14ac:dyDescent="0.25">
      <c r="B130"/>
      <c r="C130"/>
      <c r="D130"/>
      <c r="E130"/>
      <c r="F130"/>
      <c r="G130"/>
      <c r="H130"/>
      <c r="I130"/>
    </row>
    <row r="131" spans="2:9" s="1" customFormat="1" ht="15" x14ac:dyDescent="0.25">
      <c r="B131"/>
      <c r="C131"/>
      <c r="D131"/>
      <c r="E131"/>
      <c r="F131"/>
      <c r="G131"/>
      <c r="H131"/>
      <c r="I131"/>
    </row>
    <row r="132" spans="2:9" s="1" customFormat="1" ht="15" x14ac:dyDescent="0.25">
      <c r="B132"/>
      <c r="C132"/>
      <c r="D132"/>
      <c r="E132"/>
      <c r="F132"/>
      <c r="G132"/>
      <c r="H132"/>
      <c r="I132"/>
    </row>
    <row r="133" spans="2:9" s="1" customFormat="1" ht="15" x14ac:dyDescent="0.25">
      <c r="B133"/>
      <c r="C133"/>
      <c r="D133"/>
      <c r="E133"/>
      <c r="F133"/>
      <c r="G133"/>
      <c r="H133"/>
      <c r="I133"/>
    </row>
    <row r="134" spans="2:9" s="1" customFormat="1" ht="15" x14ac:dyDescent="0.25">
      <c r="B134"/>
      <c r="C134"/>
      <c r="D134"/>
      <c r="E134"/>
      <c r="F134"/>
      <c r="G134"/>
      <c r="H134"/>
      <c r="I134"/>
    </row>
    <row r="135" spans="2:9" s="1" customFormat="1" ht="15" x14ac:dyDescent="0.25">
      <c r="B135"/>
      <c r="C135"/>
      <c r="D135"/>
      <c r="E135"/>
      <c r="F135"/>
      <c r="G135"/>
      <c r="H135"/>
      <c r="I135"/>
    </row>
    <row r="136" spans="2:9" s="1" customFormat="1" ht="15" x14ac:dyDescent="0.25">
      <c r="B136"/>
      <c r="C136"/>
      <c r="D136"/>
      <c r="E136"/>
      <c r="F136"/>
      <c r="G136"/>
      <c r="H136"/>
      <c r="I136"/>
    </row>
    <row r="137" spans="2:9" s="1" customFormat="1" ht="15" x14ac:dyDescent="0.25">
      <c r="B137"/>
      <c r="C137"/>
      <c r="D137"/>
      <c r="E137"/>
      <c r="F137"/>
      <c r="G137"/>
      <c r="H137"/>
      <c r="I137"/>
    </row>
    <row r="138" spans="2:9" s="1" customFormat="1" ht="15" x14ac:dyDescent="0.25">
      <c r="B138"/>
      <c r="C138"/>
      <c r="D138"/>
      <c r="E138"/>
      <c r="F138"/>
      <c r="G138"/>
      <c r="H138"/>
      <c r="I138"/>
    </row>
    <row r="139" spans="2:9" ht="15" customHeight="1" x14ac:dyDescent="0.25"/>
    <row r="140" spans="2:9" ht="15" customHeight="1" x14ac:dyDescent="0.25"/>
    <row r="141" spans="2:9" ht="15" customHeight="1" x14ac:dyDescent="0.25"/>
    <row r="142" spans="2:9" ht="15" customHeight="1" x14ac:dyDescent="0.25"/>
    <row r="143" spans="2:9" ht="15" customHeight="1" x14ac:dyDescent="0.25"/>
    <row r="144" spans="2:9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</sheetData>
  <dataConsolidate>
    <dataRefs count="1">
      <dataRef ref="C6:M12" sheet="ComposiçãoGeral"/>
    </dataRefs>
  </dataConsolidate>
  <dataValidations count="1">
    <dataValidation type="list" allowBlank="1" showInputMessage="1" showErrorMessage="1" sqref="J6:J33 R6:R33">
      <formula1>"Sim, Não, Não se Aplica"</formula1>
    </dataValidation>
  </dataValidations>
  <pageMargins left="0.31496062992125984" right="0.31496062992125984" top="0.59055118110236227" bottom="0.39370078740157483" header="0.31496062992125984" footer="0.31496062992125984"/>
  <pageSetup scale="38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84"/>
  <sheetViews>
    <sheetView showGridLines="0" zoomScale="85" zoomScaleNormal="85" workbookViewId="0">
      <selection activeCell="A10" sqref="A10"/>
    </sheetView>
  </sheetViews>
  <sheetFormatPr defaultRowHeight="0" customHeight="1" zeroHeight="1" x14ac:dyDescent="0.25"/>
  <cols>
    <col min="1" max="1" width="25.7109375" style="1" customWidth="1"/>
    <col min="2" max="2" width="4" customWidth="1"/>
    <col min="3" max="3" width="30" customWidth="1"/>
    <col min="4" max="4" width="31.140625" customWidth="1"/>
    <col min="5" max="5" width="3.7109375" style="50" customWidth="1"/>
    <col min="6" max="6" width="30" customWidth="1"/>
    <col min="7" max="7" width="30.7109375" style="3" customWidth="1"/>
    <col min="8" max="8" width="9.140625" style="3"/>
    <col min="9" max="9" width="30" style="3" customWidth="1"/>
    <col min="10" max="10" width="30.140625" style="3" customWidth="1"/>
    <col min="11" max="11" width="9.140625" style="3"/>
    <col min="12" max="12" width="30" style="3" customWidth="1"/>
    <col min="13" max="13" width="29.28515625" style="3" customWidth="1"/>
    <col min="14" max="70" width="9.140625" style="3"/>
  </cols>
  <sheetData>
    <row r="1" spans="1:70" s="2" customFormat="1" ht="33.950000000000003" customHeight="1" x14ac:dyDescent="0.35">
      <c r="A1" s="1"/>
      <c r="C1" s="11" t="s">
        <v>87</v>
      </c>
      <c r="E1" s="5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s="2" customFormat="1" ht="21" customHeight="1" x14ac:dyDescent="0.25">
      <c r="A2" s="1"/>
      <c r="E2" s="5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1.25" customHeight="1" x14ac:dyDescent="0.25"/>
    <row r="4" spans="1:70" ht="30" customHeight="1" x14ac:dyDescent="0.35">
      <c r="C4" s="9" t="s">
        <v>167</v>
      </c>
    </row>
    <row r="5" spans="1:70" ht="30" customHeight="1" x14ac:dyDescent="0.25">
      <c r="C5" s="65" t="s">
        <v>30</v>
      </c>
      <c r="D5" s="65" t="s">
        <v>268</v>
      </c>
      <c r="F5" s="65" t="s">
        <v>30</v>
      </c>
      <c r="G5" s="65" t="s">
        <v>268</v>
      </c>
      <c r="I5" s="65" t="s">
        <v>30</v>
      </c>
      <c r="J5" s="65" t="s">
        <v>268</v>
      </c>
      <c r="L5" s="65" t="s">
        <v>30</v>
      </c>
      <c r="M5" s="65" t="s">
        <v>268</v>
      </c>
    </row>
    <row r="6" spans="1:70" ht="30" customHeight="1" x14ac:dyDescent="0.25">
      <c r="C6" s="221" t="s">
        <v>83</v>
      </c>
      <c r="D6" s="222"/>
      <c r="F6" s="223" t="s">
        <v>84</v>
      </c>
      <c r="G6" s="224"/>
      <c r="I6" s="217" t="s">
        <v>85</v>
      </c>
      <c r="J6" s="218"/>
      <c r="L6" s="219" t="s">
        <v>86</v>
      </c>
      <c r="M6" s="220"/>
    </row>
    <row r="7" spans="1:70" ht="30" customHeight="1" x14ac:dyDescent="0.25">
      <c r="C7" s="51"/>
      <c r="D7" s="51"/>
      <c r="F7" s="51"/>
      <c r="G7" s="51"/>
      <c r="I7" s="51"/>
      <c r="J7" s="51"/>
      <c r="L7" s="51"/>
      <c r="M7" s="51"/>
    </row>
    <row r="8" spans="1:70" ht="30" customHeight="1" x14ac:dyDescent="0.25">
      <c r="C8" s="51"/>
      <c r="D8" s="51"/>
      <c r="F8" s="51"/>
      <c r="G8" s="51"/>
      <c r="I8" s="51"/>
      <c r="J8" s="51"/>
      <c r="L8" s="51"/>
      <c r="M8" s="51"/>
    </row>
    <row r="9" spans="1:70" ht="30" customHeight="1" x14ac:dyDescent="0.25">
      <c r="C9" s="51"/>
      <c r="D9" s="51"/>
      <c r="F9" s="51"/>
      <c r="G9" s="51"/>
      <c r="I9" s="51"/>
      <c r="J9" s="51"/>
      <c r="L9" s="51"/>
      <c r="M9" s="51"/>
    </row>
    <row r="10" spans="1:70" ht="30" customHeight="1" x14ac:dyDescent="0.25">
      <c r="C10" s="51"/>
      <c r="D10" s="51"/>
      <c r="F10" s="51"/>
      <c r="G10" s="51"/>
      <c r="I10" s="51"/>
      <c r="J10" s="51"/>
      <c r="L10" s="51"/>
      <c r="M10" s="51"/>
    </row>
    <row r="11" spans="1:70" ht="30" customHeight="1" x14ac:dyDescent="0.25">
      <c r="C11" s="51"/>
      <c r="D11" s="51"/>
      <c r="F11" s="51"/>
      <c r="G11" s="51"/>
      <c r="I11" s="51"/>
      <c r="J11" s="51"/>
      <c r="L11" s="51"/>
      <c r="M11" s="51"/>
    </row>
    <row r="12" spans="1:70" ht="30" customHeight="1" x14ac:dyDescent="0.25">
      <c r="C12" s="51"/>
      <c r="D12" s="51"/>
      <c r="F12" s="51"/>
      <c r="G12" s="51"/>
      <c r="I12" s="51"/>
      <c r="J12" s="51"/>
      <c r="L12" s="51"/>
      <c r="M12" s="51"/>
    </row>
    <row r="13" spans="1:70" ht="30" customHeight="1" x14ac:dyDescent="0.25">
      <c r="C13" s="51"/>
      <c r="D13" s="51"/>
      <c r="F13" s="51"/>
      <c r="G13" s="51"/>
      <c r="I13" s="51"/>
      <c r="J13" s="51"/>
      <c r="L13" s="51"/>
      <c r="M13" s="51"/>
    </row>
    <row r="14" spans="1:70" ht="30" customHeight="1" x14ac:dyDescent="0.25">
      <c r="C14" s="51"/>
      <c r="D14" s="51"/>
      <c r="F14" s="51"/>
      <c r="G14" s="51"/>
      <c r="I14" s="51"/>
      <c r="J14" s="51"/>
      <c r="L14" s="51"/>
      <c r="M14" s="51"/>
    </row>
    <row r="15" spans="1:70" ht="30" customHeight="1" x14ac:dyDescent="0.25">
      <c r="C15" s="51"/>
      <c r="D15" s="51"/>
      <c r="F15" s="51"/>
      <c r="G15" s="51"/>
      <c r="I15" s="51"/>
      <c r="J15" s="51"/>
      <c r="L15" s="51"/>
      <c r="M15" s="51"/>
    </row>
    <row r="16" spans="1:70" ht="30" customHeight="1" x14ac:dyDescent="0.25">
      <c r="C16" s="51"/>
      <c r="D16" s="51"/>
      <c r="F16" s="51"/>
      <c r="G16" s="51"/>
      <c r="I16" s="51"/>
      <c r="J16" s="51"/>
      <c r="L16" s="51"/>
      <c r="M16" s="51"/>
    </row>
    <row r="17" spans="3:13" ht="30" customHeight="1" x14ac:dyDescent="0.25">
      <c r="C17" s="51"/>
      <c r="D17" s="51"/>
      <c r="F17" s="51"/>
      <c r="G17" s="51"/>
      <c r="I17" s="51"/>
      <c r="J17" s="51"/>
      <c r="L17" s="51"/>
      <c r="M17" s="51"/>
    </row>
    <row r="18" spans="3:13" ht="30" customHeight="1" x14ac:dyDescent="0.25"/>
    <row r="19" spans="3:13" ht="30" customHeight="1" x14ac:dyDescent="0.25"/>
    <row r="20" spans="3:13" ht="30" customHeight="1" x14ac:dyDescent="0.25"/>
    <row r="21" spans="3:13" ht="30" customHeight="1" x14ac:dyDescent="0.25"/>
    <row r="22" spans="3:13" ht="30" customHeight="1" x14ac:dyDescent="0.25"/>
    <row r="23" spans="3:13" ht="30" customHeight="1" x14ac:dyDescent="0.25"/>
    <row r="24" spans="3:13" ht="30" customHeight="1" x14ac:dyDescent="0.25">
      <c r="C24" s="14"/>
      <c r="D24" s="13"/>
      <c r="E24" s="53"/>
    </row>
    <row r="25" spans="3:13" ht="30" customHeight="1" x14ac:dyDescent="0.25">
      <c r="C25" s="14"/>
      <c r="D25" s="13"/>
      <c r="E25" s="53"/>
    </row>
    <row r="26" spans="3:13" ht="30" customHeight="1" x14ac:dyDescent="0.25">
      <c r="C26" s="14"/>
      <c r="D26" s="13"/>
      <c r="E26" s="53"/>
    </row>
    <row r="27" spans="3:13" ht="30" customHeight="1" x14ac:dyDescent="0.25">
      <c r="C27" s="14"/>
      <c r="D27" s="13"/>
      <c r="E27" s="53"/>
    </row>
    <row r="28" spans="3:13" ht="30" customHeight="1" x14ac:dyDescent="0.25"/>
    <row r="29" spans="3:13" ht="30" customHeight="1" x14ac:dyDescent="0.25"/>
    <row r="30" spans="3:13" ht="30" customHeight="1" x14ac:dyDescent="0.25"/>
    <row r="31" spans="3:13" ht="30" customHeight="1" x14ac:dyDescent="0.25"/>
    <row r="32" spans="3:13" ht="30" customHeight="1" x14ac:dyDescent="0.25"/>
    <row r="33" spans="2:70" ht="30" customHeight="1" x14ac:dyDescent="0.25"/>
    <row r="34" spans="2:70" ht="30" customHeight="1" x14ac:dyDescent="0.25"/>
    <row r="35" spans="2:70" ht="30" customHeight="1" x14ac:dyDescent="0.25"/>
    <row r="36" spans="2:70" ht="30" customHeight="1" x14ac:dyDescent="0.25"/>
    <row r="37" spans="2:70" ht="30" customHeight="1" x14ac:dyDescent="0.25"/>
    <row r="38" spans="2:70" ht="30" customHeight="1" x14ac:dyDescent="0.25"/>
    <row r="39" spans="2:70" ht="30" customHeight="1" x14ac:dyDescent="0.25"/>
    <row r="40" spans="2:70" ht="30" customHeight="1" x14ac:dyDescent="0.25"/>
    <row r="41" spans="2:70" s="1" customFormat="1" ht="30" customHeight="1" x14ac:dyDescent="0.25">
      <c r="B41"/>
      <c r="C41"/>
      <c r="D41"/>
      <c r="E41" s="50"/>
      <c r="F4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2:70" s="1" customFormat="1" ht="30" customHeight="1" x14ac:dyDescent="0.25">
      <c r="B42"/>
      <c r="C42"/>
      <c r="D42"/>
      <c r="E42" s="50"/>
      <c r="F4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2:70" s="1" customFormat="1" ht="30" customHeight="1" x14ac:dyDescent="0.25">
      <c r="B43"/>
      <c r="C43"/>
      <c r="D43"/>
      <c r="E43" s="50"/>
      <c r="F4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2:70" s="1" customFormat="1" ht="15" x14ac:dyDescent="0.25">
      <c r="B44"/>
      <c r="C44"/>
      <c r="D44"/>
      <c r="E44" s="50"/>
      <c r="F4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2:70" s="1" customFormat="1" ht="15" x14ac:dyDescent="0.25">
      <c r="B45"/>
      <c r="C45"/>
      <c r="D45"/>
      <c r="E45" s="50"/>
      <c r="F4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2:70" s="1" customFormat="1" ht="15" x14ac:dyDescent="0.25">
      <c r="B46"/>
      <c r="C46"/>
      <c r="D46"/>
      <c r="E46" s="50"/>
      <c r="F4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2:70" s="1" customFormat="1" ht="15" x14ac:dyDescent="0.25">
      <c r="B47"/>
      <c r="C47"/>
      <c r="D47"/>
      <c r="E47" s="50"/>
      <c r="F47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2:70" s="1" customFormat="1" ht="15" x14ac:dyDescent="0.25">
      <c r="B48"/>
      <c r="C48"/>
      <c r="D48"/>
      <c r="E48" s="50"/>
      <c r="F4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2:70" s="1" customFormat="1" ht="15" x14ac:dyDescent="0.25">
      <c r="B49"/>
      <c r="C49"/>
      <c r="D49"/>
      <c r="E49" s="50"/>
      <c r="F4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2:70" s="1" customFormat="1" ht="15" x14ac:dyDescent="0.25">
      <c r="B50"/>
      <c r="C50"/>
      <c r="D50"/>
      <c r="E50" s="50"/>
      <c r="F5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2:70" s="1" customFormat="1" ht="15" x14ac:dyDescent="0.25">
      <c r="B51"/>
      <c r="C51"/>
      <c r="D51"/>
      <c r="E51" s="50"/>
      <c r="F5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2:70" s="1" customFormat="1" ht="15" x14ac:dyDescent="0.25">
      <c r="B52"/>
      <c r="C52"/>
      <c r="D52"/>
      <c r="E52" s="50"/>
      <c r="F5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2:70" s="1" customFormat="1" ht="15" x14ac:dyDescent="0.25">
      <c r="B53"/>
      <c r="C53"/>
      <c r="D53"/>
      <c r="E53" s="50"/>
      <c r="F5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2:70" s="1" customFormat="1" ht="15" x14ac:dyDescent="0.25">
      <c r="B54"/>
      <c r="C54"/>
      <c r="D54"/>
      <c r="E54" s="50"/>
      <c r="F5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2:70" s="1" customFormat="1" ht="15" x14ac:dyDescent="0.25">
      <c r="B55"/>
      <c r="C55"/>
      <c r="D55"/>
      <c r="E55" s="50"/>
      <c r="F5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2:70" s="1" customFormat="1" ht="15" x14ac:dyDescent="0.25">
      <c r="B56"/>
      <c r="C56"/>
      <c r="D56"/>
      <c r="E56" s="50"/>
      <c r="F5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2:70" s="1" customFormat="1" ht="15" x14ac:dyDescent="0.25">
      <c r="B57"/>
      <c r="C57"/>
      <c r="D57"/>
      <c r="E57" s="50"/>
      <c r="F5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2:70" s="1" customFormat="1" ht="15" x14ac:dyDescent="0.25">
      <c r="B58"/>
      <c r="C58"/>
      <c r="D58"/>
      <c r="E58" s="50"/>
      <c r="F5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2:70" s="1" customFormat="1" ht="15" x14ac:dyDescent="0.25">
      <c r="B59"/>
      <c r="C59"/>
      <c r="D59"/>
      <c r="E59" s="50"/>
      <c r="F5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2:70" s="1" customFormat="1" ht="15" x14ac:dyDescent="0.25">
      <c r="B60"/>
      <c r="C60"/>
      <c r="D60"/>
      <c r="E60" s="50"/>
      <c r="F6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  <row r="61" spans="2:70" s="1" customFormat="1" ht="15" x14ac:dyDescent="0.25">
      <c r="B61"/>
      <c r="C61"/>
      <c r="D61"/>
      <c r="E61" s="50"/>
      <c r="F6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</row>
    <row r="62" spans="2:70" s="1" customFormat="1" ht="15" x14ac:dyDescent="0.25">
      <c r="B62"/>
      <c r="C62"/>
      <c r="D62"/>
      <c r="E62" s="50"/>
      <c r="F6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</row>
    <row r="63" spans="2:70" s="1" customFormat="1" ht="15" x14ac:dyDescent="0.25">
      <c r="B63"/>
      <c r="C63"/>
      <c r="D63"/>
      <c r="E63" s="50"/>
      <c r="F6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</row>
    <row r="64" spans="2:70" s="1" customFormat="1" ht="15" x14ac:dyDescent="0.25">
      <c r="B64"/>
      <c r="C64"/>
      <c r="D64"/>
      <c r="E64" s="50"/>
      <c r="F6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</row>
    <row r="65" spans="2:70" s="1" customFormat="1" ht="15" x14ac:dyDescent="0.25">
      <c r="B65"/>
      <c r="C65"/>
      <c r="D65"/>
      <c r="E65" s="50"/>
      <c r="F6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</row>
    <row r="66" spans="2:70" s="1" customFormat="1" ht="15" x14ac:dyDescent="0.25">
      <c r="B66"/>
      <c r="C66"/>
      <c r="D66"/>
      <c r="E66" s="50"/>
      <c r="F6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</row>
    <row r="67" spans="2:70" s="1" customFormat="1" ht="15" x14ac:dyDescent="0.25">
      <c r="B67"/>
      <c r="C67"/>
      <c r="D67"/>
      <c r="E67" s="50"/>
      <c r="F67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</row>
    <row r="68" spans="2:70" s="1" customFormat="1" ht="15" x14ac:dyDescent="0.25">
      <c r="B68"/>
      <c r="C68"/>
      <c r="D68"/>
      <c r="E68" s="50"/>
      <c r="F6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</row>
    <row r="69" spans="2:70" s="1" customFormat="1" ht="15" x14ac:dyDescent="0.25">
      <c r="B69"/>
      <c r="C69"/>
      <c r="D69"/>
      <c r="E69" s="50"/>
      <c r="F6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</row>
    <row r="70" spans="2:70" s="1" customFormat="1" ht="15" x14ac:dyDescent="0.25">
      <c r="B70"/>
      <c r="C70"/>
      <c r="D70"/>
      <c r="E70" s="50"/>
      <c r="F7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</row>
    <row r="71" spans="2:70" s="1" customFormat="1" ht="15" x14ac:dyDescent="0.25">
      <c r="B71"/>
      <c r="C71"/>
      <c r="D71"/>
      <c r="E71" s="50"/>
      <c r="F7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</row>
    <row r="72" spans="2:70" s="1" customFormat="1" ht="15" x14ac:dyDescent="0.25">
      <c r="B72"/>
      <c r="C72"/>
      <c r="D72"/>
      <c r="E72" s="50"/>
      <c r="F7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</row>
    <row r="73" spans="2:70" s="1" customFormat="1" ht="15" x14ac:dyDescent="0.25">
      <c r="B73"/>
      <c r="C73"/>
      <c r="D73"/>
      <c r="E73" s="50"/>
      <c r="F7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</row>
    <row r="74" spans="2:70" s="1" customFormat="1" ht="15" x14ac:dyDescent="0.25">
      <c r="B74"/>
      <c r="C74"/>
      <c r="D74"/>
      <c r="E74" s="50"/>
      <c r="F7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</row>
    <row r="75" spans="2:70" s="1" customFormat="1" ht="15" x14ac:dyDescent="0.25">
      <c r="B75"/>
      <c r="C75"/>
      <c r="D75"/>
      <c r="E75" s="50"/>
      <c r="F7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</row>
    <row r="76" spans="2:70" s="1" customFormat="1" ht="15" x14ac:dyDescent="0.25">
      <c r="B76"/>
      <c r="C76"/>
      <c r="D76"/>
      <c r="E76" s="50"/>
      <c r="F7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</row>
    <row r="77" spans="2:70" s="1" customFormat="1" ht="15" x14ac:dyDescent="0.25">
      <c r="B77"/>
      <c r="C77"/>
      <c r="D77"/>
      <c r="E77" s="50"/>
      <c r="F7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</row>
    <row r="78" spans="2:70" s="1" customFormat="1" ht="15" x14ac:dyDescent="0.25">
      <c r="B78"/>
      <c r="C78"/>
      <c r="D78"/>
      <c r="E78" s="50"/>
      <c r="F7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</row>
    <row r="79" spans="2:70" s="1" customFormat="1" ht="15" x14ac:dyDescent="0.25">
      <c r="B79"/>
      <c r="C79"/>
      <c r="D79"/>
      <c r="E79" s="50"/>
      <c r="F7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</row>
    <row r="80" spans="2:70" s="1" customFormat="1" ht="15" x14ac:dyDescent="0.25">
      <c r="B80"/>
      <c r="C80"/>
      <c r="D80"/>
      <c r="E80" s="50"/>
      <c r="F8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</row>
    <row r="81" spans="2:70" s="1" customFormat="1" ht="15" x14ac:dyDescent="0.25">
      <c r="B81"/>
      <c r="C81"/>
      <c r="D81"/>
      <c r="E81" s="50"/>
      <c r="F8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</row>
    <row r="82" spans="2:70" s="1" customFormat="1" ht="15" x14ac:dyDescent="0.25">
      <c r="B82"/>
      <c r="C82"/>
      <c r="D82"/>
      <c r="E82" s="50"/>
      <c r="F8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</row>
    <row r="83" spans="2:70" s="1" customFormat="1" ht="15" x14ac:dyDescent="0.25">
      <c r="B83"/>
      <c r="C83"/>
      <c r="D83"/>
      <c r="E83" s="50"/>
      <c r="F8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</row>
    <row r="84" spans="2:70" s="1" customFormat="1" ht="15" x14ac:dyDescent="0.25">
      <c r="B84"/>
      <c r="C84"/>
      <c r="D84"/>
      <c r="E84" s="50"/>
      <c r="F8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</row>
    <row r="85" spans="2:70" s="1" customFormat="1" ht="15" x14ac:dyDescent="0.25">
      <c r="B85"/>
      <c r="C85"/>
      <c r="D85"/>
      <c r="E85" s="50"/>
      <c r="F8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</row>
    <row r="86" spans="2:70" s="1" customFormat="1" ht="15" x14ac:dyDescent="0.25">
      <c r="B86"/>
      <c r="C86"/>
      <c r="D86"/>
      <c r="E86" s="50"/>
      <c r="F8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</row>
    <row r="87" spans="2:70" s="1" customFormat="1" ht="15" x14ac:dyDescent="0.25">
      <c r="B87"/>
      <c r="C87"/>
      <c r="D87"/>
      <c r="E87" s="50"/>
      <c r="F87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</row>
    <row r="88" spans="2:70" s="1" customFormat="1" ht="15" x14ac:dyDescent="0.25">
      <c r="B88"/>
      <c r="C88"/>
      <c r="D88"/>
      <c r="E88" s="50"/>
      <c r="F8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</row>
    <row r="89" spans="2:70" s="1" customFormat="1" ht="15" x14ac:dyDescent="0.25">
      <c r="B89"/>
      <c r="C89"/>
      <c r="D89"/>
      <c r="E89" s="50"/>
      <c r="F8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</row>
    <row r="90" spans="2:70" s="1" customFormat="1" ht="15" x14ac:dyDescent="0.25">
      <c r="B90"/>
      <c r="C90"/>
      <c r="D90"/>
      <c r="E90" s="50"/>
      <c r="F9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</row>
    <row r="91" spans="2:70" s="1" customFormat="1" ht="15" x14ac:dyDescent="0.25">
      <c r="B91"/>
      <c r="C91"/>
      <c r="D91"/>
      <c r="E91" s="50"/>
      <c r="F9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2:70" s="1" customFormat="1" ht="15" x14ac:dyDescent="0.25">
      <c r="B92"/>
      <c r="C92"/>
      <c r="D92"/>
      <c r="E92" s="50"/>
      <c r="F9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</row>
    <row r="93" spans="2:70" s="1" customFormat="1" ht="15" x14ac:dyDescent="0.25">
      <c r="B93"/>
      <c r="C93"/>
      <c r="D93"/>
      <c r="E93" s="50"/>
      <c r="F9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</row>
    <row r="94" spans="2:70" s="1" customFormat="1" ht="15" x14ac:dyDescent="0.25">
      <c r="B94"/>
      <c r="C94"/>
      <c r="D94"/>
      <c r="E94" s="50"/>
      <c r="F9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</row>
    <row r="95" spans="2:70" s="1" customFormat="1" ht="15" x14ac:dyDescent="0.25">
      <c r="B95"/>
      <c r="C95"/>
      <c r="D95"/>
      <c r="E95" s="50"/>
      <c r="F9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2:70" s="1" customFormat="1" ht="15" x14ac:dyDescent="0.25">
      <c r="B96"/>
      <c r="C96"/>
      <c r="D96"/>
      <c r="E96" s="50"/>
      <c r="F9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</row>
    <row r="97" spans="2:70" s="1" customFormat="1" ht="15" x14ac:dyDescent="0.25">
      <c r="B97"/>
      <c r="C97"/>
      <c r="D97"/>
      <c r="E97" s="50"/>
      <c r="F9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</row>
    <row r="98" spans="2:70" s="1" customFormat="1" ht="15" x14ac:dyDescent="0.25">
      <c r="B98"/>
      <c r="C98"/>
      <c r="D98"/>
      <c r="E98" s="50"/>
      <c r="F9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</row>
    <row r="99" spans="2:70" s="1" customFormat="1" ht="15" x14ac:dyDescent="0.25">
      <c r="B99"/>
      <c r="C99"/>
      <c r="D99"/>
      <c r="E99" s="50"/>
      <c r="F9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</row>
    <row r="100" spans="2:70" s="1" customFormat="1" ht="15" x14ac:dyDescent="0.25">
      <c r="B100"/>
      <c r="C100"/>
      <c r="D100"/>
      <c r="E100" s="50"/>
      <c r="F10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</row>
    <row r="101" spans="2:70" s="1" customFormat="1" ht="15" x14ac:dyDescent="0.25">
      <c r="B101"/>
      <c r="C101"/>
      <c r="D101"/>
      <c r="E101" s="50"/>
      <c r="F101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</row>
    <row r="102" spans="2:70" ht="15" customHeight="1" x14ac:dyDescent="0.25"/>
    <row r="103" spans="2:70" ht="15" customHeight="1" x14ac:dyDescent="0.25"/>
    <row r="104" spans="2:70" ht="15" customHeight="1" x14ac:dyDescent="0.25"/>
    <row r="105" spans="2:70" ht="15" customHeight="1" x14ac:dyDescent="0.25"/>
    <row r="106" spans="2:70" ht="15" customHeight="1" x14ac:dyDescent="0.25"/>
    <row r="107" spans="2:70" ht="15" customHeight="1" x14ac:dyDescent="0.25"/>
    <row r="108" spans="2:70" ht="15" customHeight="1" x14ac:dyDescent="0.25"/>
    <row r="109" spans="2:70" ht="15" customHeight="1" x14ac:dyDescent="0.25"/>
    <row r="110" spans="2:70" ht="15" customHeight="1" x14ac:dyDescent="0.25"/>
    <row r="111" spans="2:70" ht="15" customHeight="1" x14ac:dyDescent="0.25"/>
    <row r="112" spans="2:7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</sheetData>
  <dataConsolidate>
    <dataRefs count="1">
      <dataRef ref="C6:M12" sheet="ComposiçãoGeral"/>
    </dataRefs>
  </dataConsolidate>
  <mergeCells count="4">
    <mergeCell ref="I6:J6"/>
    <mergeCell ref="L6:M6"/>
    <mergeCell ref="C6:D6"/>
    <mergeCell ref="F6:G6"/>
  </mergeCells>
  <pageMargins left="0.31496062992125984" right="0.31496062992125984" top="0.59055118110236227" bottom="0.39370078740157483" header="0.31496062992125984" footer="0.31496062992125984"/>
  <pageSetup scale="38"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1"/>
  <sheetViews>
    <sheetView showGridLines="0" zoomScale="90" zoomScaleNormal="90" workbookViewId="0">
      <selection activeCell="A8" sqref="A8"/>
    </sheetView>
  </sheetViews>
  <sheetFormatPr defaultRowHeight="0" customHeight="1" zeroHeight="1" x14ac:dyDescent="0.25"/>
  <cols>
    <col min="1" max="1" width="27" style="1" customWidth="1"/>
    <col min="2" max="2" width="4" customWidth="1"/>
    <col min="3" max="3" width="27.140625" style="50" customWidth="1"/>
    <col min="4" max="4" width="33" style="50" customWidth="1"/>
    <col min="5" max="5" width="20.7109375" customWidth="1"/>
    <col min="6" max="6" width="22.140625" customWidth="1"/>
    <col min="7" max="7" width="19.28515625" customWidth="1"/>
    <col min="8" max="8" width="22.42578125" customWidth="1"/>
    <col min="9" max="9" width="17" customWidth="1"/>
    <col min="10" max="10" width="29.7109375" customWidth="1"/>
    <col min="11" max="11" width="21.5703125" customWidth="1"/>
  </cols>
  <sheetData>
    <row r="1" spans="1:11" s="2" customFormat="1" ht="33.950000000000003" customHeight="1" x14ac:dyDescent="0.35">
      <c r="A1" s="1"/>
      <c r="C1" s="11" t="s">
        <v>88</v>
      </c>
      <c r="D1" s="52"/>
    </row>
    <row r="2" spans="1:11" s="2" customFormat="1" ht="21.6" customHeight="1" x14ac:dyDescent="0.25">
      <c r="A2" s="1"/>
      <c r="C2" s="52"/>
      <c r="D2" s="52"/>
    </row>
    <row r="3" spans="1:11" ht="7.5" customHeight="1" x14ac:dyDescent="0.25"/>
    <row r="4" spans="1:11" ht="30" customHeight="1" x14ac:dyDescent="0.35">
      <c r="C4" s="9" t="s">
        <v>168</v>
      </c>
      <c r="D4"/>
    </row>
    <row r="5" spans="1:11" ht="30" customHeight="1" x14ac:dyDescent="0.25">
      <c r="C5" s="213" t="s">
        <v>38</v>
      </c>
      <c r="D5" s="64" t="s">
        <v>39</v>
      </c>
      <c r="E5" s="64" t="s">
        <v>40</v>
      </c>
      <c r="F5" s="64" t="s">
        <v>56</v>
      </c>
      <c r="G5" s="64" t="s">
        <v>46</v>
      </c>
      <c r="H5" s="64" t="s">
        <v>89</v>
      </c>
      <c r="I5" s="64" t="s">
        <v>41</v>
      </c>
      <c r="J5" s="64" t="s">
        <v>42</v>
      </c>
      <c r="K5" s="64" t="s">
        <v>90</v>
      </c>
    </row>
    <row r="6" spans="1:11" ht="30" customHeight="1" x14ac:dyDescent="0.25">
      <c r="C6" s="48"/>
      <c r="D6" s="48"/>
      <c r="E6" s="48"/>
      <c r="F6" s="48"/>
      <c r="G6" s="48"/>
      <c r="H6" s="48"/>
      <c r="I6" s="48"/>
      <c r="J6" s="48"/>
      <c r="K6" s="48"/>
    </row>
    <row r="7" spans="1:11" ht="30" customHeight="1" x14ac:dyDescent="0.25">
      <c r="C7" s="48"/>
      <c r="D7" s="48"/>
      <c r="E7" s="48"/>
      <c r="F7" s="48"/>
      <c r="G7" s="48"/>
      <c r="H7" s="48"/>
      <c r="I7" s="48"/>
      <c r="J7" s="48"/>
      <c r="K7" s="48"/>
    </row>
    <row r="8" spans="1:11" ht="30" customHeight="1" x14ac:dyDescent="0.25">
      <c r="C8" s="48"/>
      <c r="D8" s="48"/>
      <c r="E8" s="48"/>
      <c r="F8" s="48"/>
      <c r="G8" s="48"/>
      <c r="H8" s="48"/>
      <c r="I8" s="48"/>
      <c r="J8" s="48"/>
      <c r="K8" s="48"/>
    </row>
    <row r="9" spans="1:11" ht="30" customHeight="1" x14ac:dyDescent="0.25">
      <c r="C9" s="48"/>
      <c r="D9" s="48"/>
      <c r="E9" s="48"/>
      <c r="F9" s="48"/>
      <c r="G9" s="48"/>
      <c r="H9" s="48"/>
      <c r="I9" s="48"/>
      <c r="J9" s="48"/>
      <c r="K9" s="48"/>
    </row>
    <row r="10" spans="1:11" ht="30" customHeight="1" x14ac:dyDescent="0.25"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30" customHeight="1" x14ac:dyDescent="0.25"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30" customHeight="1" x14ac:dyDescent="0.25"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0" customHeight="1" x14ac:dyDescent="0.25"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30" customHeight="1" x14ac:dyDescent="0.25"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30" customHeight="1" x14ac:dyDescent="0.25"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30" customHeight="1" x14ac:dyDescent="0.25">
      <c r="C16" s="48"/>
      <c r="D16" s="48"/>
      <c r="E16" s="48"/>
      <c r="F16" s="48"/>
      <c r="G16" s="48"/>
      <c r="H16" s="48"/>
      <c r="I16" s="48"/>
      <c r="J16" s="48"/>
      <c r="K16" s="48"/>
    </row>
    <row r="17" spans="3:11" ht="30" customHeight="1" x14ac:dyDescent="0.25">
      <c r="C17" s="48"/>
      <c r="D17" s="48"/>
      <c r="E17" s="48"/>
      <c r="F17" s="48"/>
      <c r="G17" s="48"/>
      <c r="H17" s="48"/>
      <c r="I17" s="48"/>
      <c r="J17" s="48"/>
      <c r="K17" s="48"/>
    </row>
    <row r="18" spans="3:11" ht="30" customHeight="1" x14ac:dyDescent="0.25">
      <c r="C18" s="48"/>
      <c r="D18" s="48"/>
      <c r="E18" s="48"/>
      <c r="F18" s="48"/>
      <c r="G18" s="48"/>
      <c r="H18" s="48"/>
      <c r="I18" s="48"/>
      <c r="J18" s="48"/>
      <c r="K18" s="48"/>
    </row>
    <row r="19" spans="3:11" ht="30" customHeight="1" x14ac:dyDescent="0.25">
      <c r="C19" s="48"/>
      <c r="D19" s="48"/>
      <c r="E19" s="48"/>
      <c r="F19" s="48"/>
      <c r="G19" s="48"/>
      <c r="H19" s="48"/>
      <c r="I19" s="48"/>
      <c r="J19" s="48"/>
      <c r="K19" s="48"/>
    </row>
    <row r="20" spans="3:11" ht="30" customHeight="1" x14ac:dyDescent="0.25">
      <c r="C20" s="48"/>
      <c r="D20" s="48"/>
      <c r="E20" s="48"/>
      <c r="F20" s="48"/>
      <c r="G20" s="48"/>
      <c r="H20" s="48"/>
      <c r="I20" s="48"/>
      <c r="J20" s="48"/>
      <c r="K20" s="48"/>
    </row>
    <row r="21" spans="3:11" ht="30" customHeight="1" x14ac:dyDescent="0.25">
      <c r="C21" s="48"/>
      <c r="D21" s="48"/>
      <c r="E21" s="48"/>
      <c r="F21" s="48"/>
      <c r="G21" s="48"/>
      <c r="H21" s="48"/>
      <c r="I21" s="48"/>
      <c r="J21" s="48"/>
      <c r="K21" s="48"/>
    </row>
    <row r="22" spans="3:11" ht="30" customHeight="1" x14ac:dyDescent="0.25"/>
    <row r="23" spans="3:11" ht="30" customHeight="1" x14ac:dyDescent="0.25"/>
    <row r="24" spans="3:11" ht="30" customHeight="1" x14ac:dyDescent="0.25"/>
    <row r="25" spans="3:11" ht="30" customHeight="1" x14ac:dyDescent="0.25"/>
    <row r="26" spans="3:11" ht="30" customHeight="1" x14ac:dyDescent="0.25"/>
    <row r="27" spans="3:11" ht="30" customHeight="1" x14ac:dyDescent="0.25"/>
    <row r="28" spans="3:11" ht="30" customHeight="1" x14ac:dyDescent="0.25"/>
    <row r="29" spans="3:11" ht="30" customHeight="1" x14ac:dyDescent="0.25"/>
    <row r="30" spans="3:11" ht="30" customHeight="1" x14ac:dyDescent="0.25"/>
    <row r="31" spans="3:11" ht="30" customHeight="1" x14ac:dyDescent="0.25"/>
    <row r="32" spans="3:11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spans="3:10" ht="30" customHeight="1" x14ac:dyDescent="0.25"/>
    <row r="50" spans="3:10" ht="30" customHeight="1" x14ac:dyDescent="0.25"/>
    <row r="51" spans="3:10" ht="30" customHeight="1" x14ac:dyDescent="0.25"/>
    <row r="52" spans="3:10" ht="30" customHeight="1" x14ac:dyDescent="0.25"/>
    <row r="53" spans="3:10" ht="30" customHeight="1" x14ac:dyDescent="0.25"/>
    <row r="54" spans="3:10" ht="30" customHeight="1" x14ac:dyDescent="0.25"/>
    <row r="55" spans="3:10" ht="30" customHeight="1" x14ac:dyDescent="0.25"/>
    <row r="56" spans="3:10" ht="30" customHeight="1" x14ac:dyDescent="0.25"/>
    <row r="57" spans="3:10" ht="30" customHeight="1" x14ac:dyDescent="0.25"/>
    <row r="58" spans="3:10" ht="30" customHeight="1" x14ac:dyDescent="0.25"/>
    <row r="59" spans="3:10" ht="30" customHeight="1" x14ac:dyDescent="0.25"/>
    <row r="60" spans="3:10" ht="30" customHeight="1" x14ac:dyDescent="0.25"/>
    <row r="61" spans="3:10" ht="30" customHeight="1" thickBot="1" x14ac:dyDescent="0.3">
      <c r="C61" s="53"/>
      <c r="D61" s="13"/>
      <c r="E61" s="13"/>
      <c r="F61" s="13"/>
      <c r="G61" s="13"/>
      <c r="H61" s="15"/>
      <c r="I61" s="15"/>
      <c r="J61" s="15"/>
    </row>
    <row r="62" spans="3:10" ht="30" customHeight="1" thickBot="1" x14ac:dyDescent="0.3">
      <c r="C62" s="54" t="s">
        <v>19</v>
      </c>
      <c r="D62" s="13"/>
      <c r="E62" s="17" t="s">
        <v>57</v>
      </c>
      <c r="F62" s="55" t="e">
        <f>SUMIF(#REF!,C62,J:J)</f>
        <v>#REF!</v>
      </c>
      <c r="G62" s="62"/>
      <c r="H62" s="17" t="s">
        <v>20</v>
      </c>
      <c r="I62" s="17"/>
      <c r="J62" s="56" t="e">
        <f>SUMIF(#REF!,$C$62,#REF!)</f>
        <v>#REF!</v>
      </c>
    </row>
    <row r="63" spans="3:10" ht="30" customHeight="1" thickBot="1" x14ac:dyDescent="0.3">
      <c r="C63" s="53"/>
      <c r="D63" s="13"/>
      <c r="E63" s="13"/>
      <c r="F63" s="18"/>
      <c r="G63" s="18"/>
      <c r="H63" s="15"/>
      <c r="I63" s="15"/>
      <c r="J63" s="15"/>
    </row>
    <row r="64" spans="3:10" ht="30" customHeight="1" thickBot="1" x14ac:dyDescent="0.3">
      <c r="C64" s="54" t="s">
        <v>21</v>
      </c>
      <c r="D64" s="13"/>
      <c r="E64" s="17" t="s">
        <v>58</v>
      </c>
      <c r="F64" s="55" t="e">
        <f>SUMIF(#REF!,C64,J:J)</f>
        <v>#REF!</v>
      </c>
      <c r="G64" s="62"/>
      <c r="H64" s="19" t="s">
        <v>20</v>
      </c>
      <c r="I64" s="19"/>
      <c r="J64" s="56" t="e">
        <f>SUMIF(#REF!,$C$64,#REF!)</f>
        <v>#REF!</v>
      </c>
    </row>
    <row r="65" spans="2:10" ht="30" customHeight="1" x14ac:dyDescent="0.25"/>
    <row r="66" spans="2:10" ht="30" customHeight="1" x14ac:dyDescent="0.25"/>
    <row r="67" spans="2:10" ht="30" customHeight="1" x14ac:dyDescent="0.25"/>
    <row r="68" spans="2:10" ht="30" customHeight="1" x14ac:dyDescent="0.25"/>
    <row r="69" spans="2:10" ht="30" customHeight="1" x14ac:dyDescent="0.25"/>
    <row r="70" spans="2:10" ht="30" customHeight="1" x14ac:dyDescent="0.25"/>
    <row r="71" spans="2:10" ht="30" customHeight="1" x14ac:dyDescent="0.25"/>
    <row r="72" spans="2:10" ht="30" customHeight="1" x14ac:dyDescent="0.25"/>
    <row r="73" spans="2:10" ht="30" customHeight="1" x14ac:dyDescent="0.25"/>
    <row r="74" spans="2:10" ht="30" customHeight="1" x14ac:dyDescent="0.25"/>
    <row r="75" spans="2:10" ht="30" customHeight="1" x14ac:dyDescent="0.25"/>
    <row r="76" spans="2:10" ht="30" customHeight="1" x14ac:dyDescent="0.25"/>
    <row r="77" spans="2:10" ht="30" customHeight="1" x14ac:dyDescent="0.25"/>
    <row r="78" spans="2:10" s="1" customFormat="1" ht="30" customHeight="1" x14ac:dyDescent="0.25">
      <c r="B78"/>
      <c r="C78" s="50"/>
      <c r="D78" s="50"/>
      <c r="E78"/>
      <c r="F78"/>
      <c r="G78"/>
      <c r="H78"/>
      <c r="I78"/>
      <c r="J78"/>
    </row>
    <row r="79" spans="2:10" s="1" customFormat="1" ht="30" customHeight="1" x14ac:dyDescent="0.25">
      <c r="B79"/>
      <c r="C79" s="50"/>
      <c r="D79" s="50"/>
      <c r="E79"/>
      <c r="F79"/>
      <c r="G79"/>
      <c r="H79"/>
      <c r="I79"/>
      <c r="J79"/>
    </row>
    <row r="80" spans="2:10" s="1" customFormat="1" ht="30" customHeight="1" x14ac:dyDescent="0.25">
      <c r="B80"/>
      <c r="C80" s="50"/>
      <c r="D80" s="50"/>
      <c r="E80"/>
      <c r="F80"/>
      <c r="G80"/>
      <c r="H80"/>
      <c r="I80"/>
      <c r="J80"/>
    </row>
    <row r="81" spans="2:10" s="1" customFormat="1" ht="15" x14ac:dyDescent="0.25">
      <c r="B81"/>
      <c r="C81" s="50"/>
      <c r="D81" s="50"/>
      <c r="E81"/>
      <c r="F81"/>
      <c r="G81"/>
      <c r="H81"/>
      <c r="I81"/>
      <c r="J81"/>
    </row>
    <row r="82" spans="2:10" s="1" customFormat="1" ht="15" x14ac:dyDescent="0.25">
      <c r="B82"/>
      <c r="C82" s="50"/>
      <c r="D82" s="50"/>
      <c r="E82"/>
      <c r="F82"/>
      <c r="G82"/>
      <c r="H82"/>
      <c r="I82"/>
      <c r="J82"/>
    </row>
    <row r="83" spans="2:10" s="1" customFormat="1" ht="15" x14ac:dyDescent="0.25">
      <c r="B83"/>
      <c r="C83" s="50"/>
      <c r="D83" s="50"/>
      <c r="E83"/>
      <c r="F83"/>
      <c r="G83"/>
      <c r="H83"/>
      <c r="I83"/>
      <c r="J83"/>
    </row>
    <row r="84" spans="2:10" s="1" customFormat="1" ht="15" x14ac:dyDescent="0.25">
      <c r="B84"/>
      <c r="C84" s="50"/>
      <c r="D84" s="50"/>
      <c r="E84"/>
      <c r="F84"/>
      <c r="G84"/>
      <c r="H84"/>
      <c r="I84"/>
      <c r="J84"/>
    </row>
    <row r="85" spans="2:10" s="1" customFormat="1" ht="15" x14ac:dyDescent="0.25">
      <c r="B85"/>
      <c r="C85" s="50"/>
      <c r="D85" s="50"/>
      <c r="E85"/>
      <c r="F85"/>
      <c r="G85"/>
      <c r="H85"/>
      <c r="I85"/>
      <c r="J85"/>
    </row>
    <row r="86" spans="2:10" s="1" customFormat="1" ht="15" x14ac:dyDescent="0.25">
      <c r="B86"/>
      <c r="C86" s="50"/>
      <c r="D86" s="50"/>
      <c r="E86"/>
      <c r="F86"/>
      <c r="G86"/>
      <c r="H86"/>
      <c r="I86"/>
      <c r="J86"/>
    </row>
    <row r="87" spans="2:10" s="1" customFormat="1" ht="15" x14ac:dyDescent="0.25">
      <c r="B87"/>
      <c r="C87" s="50"/>
      <c r="D87" s="50"/>
      <c r="E87"/>
      <c r="F87"/>
      <c r="G87"/>
      <c r="H87"/>
      <c r="I87"/>
      <c r="J87"/>
    </row>
    <row r="88" spans="2:10" s="1" customFormat="1" ht="15" x14ac:dyDescent="0.25">
      <c r="B88"/>
      <c r="C88" s="50"/>
      <c r="D88" s="50"/>
      <c r="E88"/>
      <c r="F88"/>
      <c r="G88"/>
      <c r="H88"/>
      <c r="I88"/>
      <c r="J88"/>
    </row>
    <row r="89" spans="2:10" s="1" customFormat="1" ht="15" x14ac:dyDescent="0.25">
      <c r="B89"/>
      <c r="C89" s="50"/>
      <c r="D89" s="50"/>
      <c r="E89"/>
      <c r="F89"/>
      <c r="G89"/>
      <c r="H89"/>
      <c r="I89"/>
      <c r="J89"/>
    </row>
    <row r="90" spans="2:10" s="1" customFormat="1" ht="15" x14ac:dyDescent="0.25">
      <c r="B90"/>
      <c r="C90" s="50"/>
      <c r="D90" s="50"/>
      <c r="E90"/>
      <c r="F90"/>
      <c r="G90"/>
      <c r="H90"/>
      <c r="I90"/>
      <c r="J90"/>
    </row>
    <row r="91" spans="2:10" s="1" customFormat="1" ht="15" x14ac:dyDescent="0.25">
      <c r="B91"/>
      <c r="C91" s="50"/>
      <c r="D91" s="50"/>
      <c r="E91"/>
      <c r="F91"/>
      <c r="G91"/>
      <c r="H91"/>
      <c r="I91"/>
      <c r="J91"/>
    </row>
    <row r="92" spans="2:10" s="1" customFormat="1" ht="15" x14ac:dyDescent="0.25">
      <c r="B92"/>
      <c r="C92" s="50"/>
      <c r="D92" s="50"/>
      <c r="E92"/>
      <c r="F92"/>
      <c r="G92"/>
      <c r="H92"/>
      <c r="I92"/>
      <c r="J92"/>
    </row>
    <row r="93" spans="2:10" s="1" customFormat="1" ht="15" x14ac:dyDescent="0.25">
      <c r="B93"/>
      <c r="C93" s="50"/>
      <c r="D93" s="50"/>
      <c r="E93"/>
      <c r="F93"/>
      <c r="G93"/>
      <c r="H93"/>
      <c r="I93"/>
      <c r="J93"/>
    </row>
    <row r="94" spans="2:10" s="1" customFormat="1" ht="15" x14ac:dyDescent="0.25">
      <c r="B94"/>
      <c r="C94" s="50"/>
      <c r="D94" s="50"/>
      <c r="E94"/>
      <c r="F94"/>
      <c r="G94"/>
      <c r="H94"/>
      <c r="I94"/>
      <c r="J94"/>
    </row>
    <row r="95" spans="2:10" s="1" customFormat="1" ht="15" x14ac:dyDescent="0.25">
      <c r="B95"/>
      <c r="C95" s="50"/>
      <c r="D95" s="50"/>
      <c r="E95"/>
      <c r="F95"/>
      <c r="G95"/>
      <c r="H95"/>
      <c r="I95"/>
      <c r="J95"/>
    </row>
    <row r="96" spans="2:10" s="1" customFormat="1" ht="15" x14ac:dyDescent="0.25">
      <c r="B96"/>
      <c r="C96" s="50"/>
      <c r="D96" s="50"/>
      <c r="E96"/>
      <c r="F96"/>
      <c r="G96"/>
      <c r="H96"/>
      <c r="I96"/>
      <c r="J96"/>
    </row>
    <row r="97" spans="2:10" s="1" customFormat="1" ht="15" x14ac:dyDescent="0.25">
      <c r="B97"/>
      <c r="C97" s="50"/>
      <c r="D97" s="50"/>
      <c r="E97"/>
      <c r="F97"/>
      <c r="G97"/>
      <c r="H97"/>
      <c r="I97"/>
      <c r="J97"/>
    </row>
    <row r="98" spans="2:10" s="1" customFormat="1" ht="15" x14ac:dyDescent="0.25">
      <c r="B98"/>
      <c r="C98" s="50"/>
      <c r="D98" s="50"/>
      <c r="E98"/>
      <c r="F98"/>
      <c r="G98"/>
      <c r="H98"/>
      <c r="I98"/>
      <c r="J98"/>
    </row>
    <row r="99" spans="2:10" s="1" customFormat="1" ht="15" x14ac:dyDescent="0.25">
      <c r="B99"/>
      <c r="C99" s="50"/>
      <c r="D99" s="50"/>
      <c r="E99"/>
      <c r="F99"/>
      <c r="G99"/>
      <c r="H99"/>
      <c r="I99"/>
      <c r="J99"/>
    </row>
    <row r="100" spans="2:10" s="1" customFormat="1" ht="15" x14ac:dyDescent="0.25">
      <c r="B100"/>
      <c r="C100" s="50"/>
      <c r="D100" s="50"/>
      <c r="E100"/>
      <c r="F100"/>
      <c r="G100"/>
      <c r="H100"/>
      <c r="I100"/>
      <c r="J100"/>
    </row>
    <row r="101" spans="2:10" s="1" customFormat="1" ht="15" x14ac:dyDescent="0.25">
      <c r="B101"/>
      <c r="C101" s="50"/>
      <c r="D101" s="50"/>
      <c r="E101"/>
      <c r="F101"/>
      <c r="G101"/>
      <c r="H101"/>
      <c r="I101"/>
      <c r="J101"/>
    </row>
    <row r="102" spans="2:10" s="1" customFormat="1" ht="15" x14ac:dyDescent="0.25">
      <c r="B102"/>
      <c r="C102" s="50"/>
      <c r="D102" s="50"/>
      <c r="E102"/>
      <c r="F102"/>
      <c r="G102"/>
      <c r="H102"/>
      <c r="I102"/>
      <c r="J102"/>
    </row>
    <row r="103" spans="2:10" s="1" customFormat="1" ht="15" x14ac:dyDescent="0.25">
      <c r="B103"/>
      <c r="C103" s="50"/>
      <c r="D103" s="50"/>
      <c r="E103"/>
      <c r="F103"/>
      <c r="G103"/>
      <c r="H103"/>
      <c r="I103"/>
      <c r="J103"/>
    </row>
    <row r="104" spans="2:10" s="1" customFormat="1" ht="15" x14ac:dyDescent="0.25">
      <c r="B104"/>
      <c r="C104" s="50"/>
      <c r="D104" s="50"/>
      <c r="E104"/>
      <c r="F104"/>
      <c r="G104"/>
      <c r="H104"/>
      <c r="I104"/>
      <c r="J104"/>
    </row>
    <row r="105" spans="2:10" s="1" customFormat="1" ht="15" x14ac:dyDescent="0.25">
      <c r="B105"/>
      <c r="C105" s="50"/>
      <c r="D105" s="50"/>
      <c r="E105"/>
      <c r="F105"/>
      <c r="G105"/>
      <c r="H105"/>
      <c r="I105"/>
      <c r="J105"/>
    </row>
    <row r="106" spans="2:10" s="1" customFormat="1" ht="15" x14ac:dyDescent="0.25">
      <c r="B106"/>
      <c r="C106" s="50"/>
      <c r="D106" s="50"/>
      <c r="E106"/>
      <c r="F106"/>
      <c r="G106"/>
      <c r="H106"/>
      <c r="I106"/>
      <c r="J106"/>
    </row>
    <row r="107" spans="2:10" s="1" customFormat="1" ht="15" x14ac:dyDescent="0.25">
      <c r="B107"/>
      <c r="C107" s="50"/>
      <c r="D107" s="50"/>
      <c r="E107"/>
      <c r="F107"/>
      <c r="G107"/>
      <c r="H107"/>
      <c r="I107"/>
      <c r="J107"/>
    </row>
    <row r="108" spans="2:10" s="1" customFormat="1" ht="15" x14ac:dyDescent="0.25">
      <c r="B108"/>
      <c r="C108" s="50"/>
      <c r="D108" s="50"/>
      <c r="E108"/>
      <c r="F108"/>
      <c r="G108"/>
      <c r="H108"/>
      <c r="I108"/>
      <c r="J108"/>
    </row>
    <row r="109" spans="2:10" s="1" customFormat="1" ht="15" x14ac:dyDescent="0.25">
      <c r="B109"/>
      <c r="C109" s="50"/>
      <c r="D109" s="50"/>
      <c r="E109"/>
      <c r="F109"/>
      <c r="G109"/>
      <c r="H109"/>
      <c r="I109"/>
      <c r="J109"/>
    </row>
    <row r="110" spans="2:10" s="1" customFormat="1" ht="15" x14ac:dyDescent="0.25">
      <c r="B110"/>
      <c r="C110" s="50"/>
      <c r="D110" s="50"/>
      <c r="E110"/>
      <c r="F110"/>
      <c r="G110"/>
      <c r="H110"/>
      <c r="I110"/>
      <c r="J110"/>
    </row>
    <row r="111" spans="2:10" s="1" customFormat="1" ht="15" x14ac:dyDescent="0.25">
      <c r="B111"/>
      <c r="C111" s="50"/>
      <c r="D111" s="50"/>
      <c r="E111"/>
      <c r="F111"/>
      <c r="G111"/>
      <c r="H111"/>
      <c r="I111"/>
      <c r="J111"/>
    </row>
    <row r="112" spans="2:10" s="1" customFormat="1" ht="15" x14ac:dyDescent="0.25">
      <c r="B112"/>
      <c r="C112" s="50"/>
      <c r="D112" s="50"/>
      <c r="E112"/>
      <c r="F112"/>
      <c r="G112"/>
      <c r="H112"/>
      <c r="I112"/>
      <c r="J112"/>
    </row>
    <row r="113" spans="2:10" s="1" customFormat="1" ht="15" x14ac:dyDescent="0.25">
      <c r="B113"/>
      <c r="C113" s="50"/>
      <c r="D113" s="50"/>
      <c r="E113"/>
      <c r="F113"/>
      <c r="G113"/>
      <c r="H113"/>
      <c r="I113"/>
      <c r="J113"/>
    </row>
    <row r="114" spans="2:10" s="1" customFormat="1" ht="15" x14ac:dyDescent="0.25">
      <c r="B114"/>
      <c r="C114" s="50"/>
      <c r="D114" s="50"/>
      <c r="E114"/>
      <c r="F114"/>
      <c r="G114"/>
      <c r="H114"/>
      <c r="I114"/>
      <c r="J114"/>
    </row>
    <row r="115" spans="2:10" s="1" customFormat="1" ht="15" x14ac:dyDescent="0.25">
      <c r="B115"/>
      <c r="C115" s="50"/>
      <c r="D115" s="50"/>
      <c r="E115"/>
      <c r="F115"/>
      <c r="G115"/>
      <c r="H115"/>
      <c r="I115"/>
      <c r="J115"/>
    </row>
    <row r="116" spans="2:10" s="1" customFormat="1" ht="15" x14ac:dyDescent="0.25">
      <c r="B116"/>
      <c r="C116" s="50"/>
      <c r="D116" s="50"/>
      <c r="E116"/>
      <c r="F116"/>
      <c r="G116"/>
      <c r="H116"/>
      <c r="I116"/>
      <c r="J116"/>
    </row>
    <row r="117" spans="2:10" s="1" customFormat="1" ht="15" x14ac:dyDescent="0.25">
      <c r="B117"/>
      <c r="C117" s="50"/>
      <c r="D117" s="50"/>
      <c r="E117"/>
      <c r="F117"/>
      <c r="G117"/>
      <c r="H117"/>
      <c r="I117"/>
      <c r="J117"/>
    </row>
    <row r="118" spans="2:10" s="1" customFormat="1" ht="15" x14ac:dyDescent="0.25">
      <c r="B118"/>
      <c r="C118" s="50"/>
      <c r="D118" s="50"/>
      <c r="E118"/>
      <c r="F118"/>
      <c r="G118"/>
      <c r="H118"/>
      <c r="I118"/>
      <c r="J118"/>
    </row>
    <row r="119" spans="2:10" s="1" customFormat="1" ht="15" x14ac:dyDescent="0.25">
      <c r="B119"/>
      <c r="C119" s="50"/>
      <c r="D119" s="50"/>
      <c r="E119"/>
      <c r="F119"/>
      <c r="G119"/>
      <c r="H119"/>
      <c r="I119"/>
      <c r="J119"/>
    </row>
    <row r="120" spans="2:10" s="1" customFormat="1" ht="15" x14ac:dyDescent="0.25">
      <c r="B120"/>
      <c r="C120" s="50"/>
      <c r="D120" s="50"/>
      <c r="E120"/>
      <c r="F120"/>
      <c r="G120"/>
      <c r="H120"/>
      <c r="I120"/>
      <c r="J120"/>
    </row>
    <row r="121" spans="2:10" s="1" customFormat="1" ht="15" x14ac:dyDescent="0.25">
      <c r="B121"/>
      <c r="C121" s="50"/>
      <c r="D121" s="50"/>
      <c r="E121"/>
      <c r="F121"/>
      <c r="G121"/>
      <c r="H121"/>
      <c r="I121"/>
      <c r="J121"/>
    </row>
    <row r="122" spans="2:10" s="1" customFormat="1" ht="15" x14ac:dyDescent="0.25">
      <c r="B122"/>
      <c r="C122" s="50"/>
      <c r="D122" s="50"/>
      <c r="E122"/>
      <c r="F122"/>
      <c r="G122"/>
      <c r="H122"/>
      <c r="I122"/>
      <c r="J122"/>
    </row>
    <row r="123" spans="2:10" s="1" customFormat="1" ht="15" x14ac:dyDescent="0.25">
      <c r="B123"/>
      <c r="C123" s="50"/>
      <c r="D123" s="50"/>
      <c r="E123"/>
      <c r="F123"/>
      <c r="G123"/>
      <c r="H123"/>
      <c r="I123"/>
      <c r="J123"/>
    </row>
    <row r="124" spans="2:10" s="1" customFormat="1" ht="15" x14ac:dyDescent="0.25">
      <c r="B124"/>
      <c r="C124" s="50"/>
      <c r="D124" s="50"/>
      <c r="E124"/>
      <c r="F124"/>
      <c r="G124"/>
      <c r="H124"/>
      <c r="I124"/>
      <c r="J124"/>
    </row>
    <row r="125" spans="2:10" s="1" customFormat="1" ht="15" x14ac:dyDescent="0.25">
      <c r="B125"/>
      <c r="C125" s="50"/>
      <c r="D125" s="50"/>
      <c r="E125"/>
      <c r="F125"/>
      <c r="G125"/>
      <c r="H125"/>
      <c r="I125"/>
      <c r="J125"/>
    </row>
    <row r="126" spans="2:10" s="1" customFormat="1" ht="15" x14ac:dyDescent="0.25">
      <c r="B126"/>
      <c r="C126" s="50"/>
      <c r="D126" s="50"/>
      <c r="E126"/>
      <c r="F126"/>
      <c r="G126"/>
      <c r="H126"/>
      <c r="I126"/>
      <c r="J126"/>
    </row>
    <row r="127" spans="2:10" s="1" customFormat="1" ht="15" x14ac:dyDescent="0.25">
      <c r="B127"/>
      <c r="C127" s="50"/>
      <c r="D127" s="50"/>
      <c r="E127"/>
      <c r="F127"/>
      <c r="G127"/>
      <c r="H127"/>
      <c r="I127"/>
      <c r="J127"/>
    </row>
    <row r="128" spans="2:10" s="1" customFormat="1" ht="15" x14ac:dyDescent="0.25">
      <c r="B128"/>
      <c r="C128" s="50"/>
      <c r="D128" s="50"/>
      <c r="E128"/>
      <c r="F128"/>
      <c r="G128"/>
      <c r="H128"/>
      <c r="I128"/>
      <c r="J128"/>
    </row>
    <row r="129" spans="2:10" s="1" customFormat="1" ht="15" x14ac:dyDescent="0.25">
      <c r="B129"/>
      <c r="C129" s="50"/>
      <c r="D129" s="50"/>
      <c r="E129"/>
      <c r="F129"/>
      <c r="G129"/>
      <c r="H129"/>
      <c r="I129"/>
      <c r="J129"/>
    </row>
    <row r="130" spans="2:10" s="1" customFormat="1" ht="15" x14ac:dyDescent="0.25">
      <c r="B130"/>
      <c r="C130" s="50"/>
      <c r="D130" s="50"/>
      <c r="E130"/>
      <c r="F130"/>
      <c r="G130"/>
      <c r="H130"/>
      <c r="I130"/>
      <c r="J130"/>
    </row>
    <row r="131" spans="2:10" s="1" customFormat="1" ht="15" x14ac:dyDescent="0.25">
      <c r="B131"/>
      <c r="C131" s="50"/>
      <c r="D131" s="50"/>
      <c r="E131"/>
      <c r="F131"/>
      <c r="G131"/>
      <c r="H131"/>
      <c r="I131"/>
      <c r="J131"/>
    </row>
    <row r="132" spans="2:10" s="1" customFormat="1" ht="15" x14ac:dyDescent="0.25">
      <c r="B132"/>
      <c r="C132" s="50"/>
      <c r="D132" s="50"/>
      <c r="E132"/>
      <c r="F132"/>
      <c r="G132"/>
      <c r="H132"/>
      <c r="I132"/>
      <c r="J132"/>
    </row>
    <row r="133" spans="2:10" s="1" customFormat="1" ht="15" x14ac:dyDescent="0.25">
      <c r="B133"/>
      <c r="C133" s="50"/>
      <c r="D133" s="50"/>
      <c r="E133"/>
      <c r="F133"/>
      <c r="G133"/>
      <c r="H133"/>
      <c r="I133"/>
      <c r="J133"/>
    </row>
    <row r="134" spans="2:10" s="1" customFormat="1" ht="15" x14ac:dyDescent="0.25">
      <c r="B134"/>
      <c r="C134" s="50"/>
      <c r="D134" s="50"/>
      <c r="E134"/>
      <c r="F134"/>
      <c r="G134"/>
      <c r="H134"/>
      <c r="I134"/>
      <c r="J134"/>
    </row>
    <row r="135" spans="2:10" s="1" customFormat="1" ht="15" x14ac:dyDescent="0.25">
      <c r="B135"/>
      <c r="C135" s="50"/>
      <c r="D135" s="50"/>
      <c r="E135"/>
      <c r="F135"/>
      <c r="G135"/>
      <c r="H135"/>
      <c r="I135"/>
      <c r="J135"/>
    </row>
    <row r="136" spans="2:10" s="1" customFormat="1" ht="15" x14ac:dyDescent="0.25">
      <c r="B136"/>
      <c r="C136" s="50"/>
      <c r="D136" s="50"/>
      <c r="E136"/>
      <c r="F136"/>
      <c r="G136"/>
      <c r="H136"/>
      <c r="I136"/>
      <c r="J136"/>
    </row>
    <row r="137" spans="2:10" s="1" customFormat="1" ht="15" x14ac:dyDescent="0.25">
      <c r="B137"/>
      <c r="C137" s="50"/>
      <c r="D137" s="50"/>
      <c r="E137"/>
      <c r="F137"/>
      <c r="G137"/>
      <c r="H137"/>
      <c r="I137"/>
      <c r="J137"/>
    </row>
    <row r="138" spans="2:10" s="1" customFormat="1" ht="15" x14ac:dyDescent="0.25">
      <c r="B138"/>
      <c r="C138" s="50"/>
      <c r="D138" s="50"/>
      <c r="E138"/>
      <c r="F138"/>
      <c r="G138"/>
      <c r="H138"/>
      <c r="I138"/>
      <c r="J138"/>
    </row>
    <row r="139" spans="2:10" ht="15" customHeight="1" x14ac:dyDescent="0.25"/>
    <row r="140" spans="2:10" ht="15" customHeight="1" x14ac:dyDescent="0.25"/>
    <row r="141" spans="2:10" ht="15" customHeight="1" x14ac:dyDescent="0.25"/>
    <row r="142" spans="2:10" ht="15" customHeight="1" x14ac:dyDescent="0.25"/>
    <row r="143" spans="2:10" ht="15" customHeight="1" x14ac:dyDescent="0.25"/>
    <row r="144" spans="2:10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</sheetData>
  <dataConsolidate>
    <dataRefs count="1">
      <dataRef ref="C6:M12" sheet="ComposiçãoGeral"/>
    </dataRefs>
  </dataConsolidate>
  <dataValidations count="1">
    <dataValidation type="list" allowBlank="1" showInputMessage="1" showErrorMessage="1" sqref="F7:G21">
      <formula1>"Jurídica, Física"</formula1>
    </dataValidation>
  </dataValidations>
  <pageMargins left="0.31496062992125984" right="0.31496062992125984" top="0.59055118110236227" bottom="0.39370078740157483" header="0.31496062992125984" footer="0.31496062992125984"/>
  <pageSetup scale="38" orientation="landscape" horizontalDpi="200" verticalDpi="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/>
  <dimension ref="A1:V221"/>
  <sheetViews>
    <sheetView showGridLines="0" zoomScale="85" zoomScaleNormal="85" workbookViewId="0">
      <selection activeCell="A8" sqref="A8"/>
    </sheetView>
  </sheetViews>
  <sheetFormatPr defaultRowHeight="15" zeroHeight="1" x14ac:dyDescent="0.25"/>
  <cols>
    <col min="1" max="1" width="25.7109375" style="1" customWidth="1"/>
    <col min="2" max="2" width="4" customWidth="1"/>
    <col min="3" max="3" width="27" customWidth="1"/>
    <col min="4" max="4" width="23" customWidth="1"/>
    <col min="5" max="5" width="37.42578125" customWidth="1"/>
    <col min="6" max="6" width="21.85546875" style="50" customWidth="1"/>
    <col min="7" max="7" width="27.140625" style="50" customWidth="1"/>
    <col min="8" max="8" width="25.42578125" style="50" customWidth="1"/>
    <col min="9" max="9" width="20.7109375" customWidth="1"/>
    <col min="10" max="11" width="19.28515625" customWidth="1"/>
    <col min="12" max="12" width="21.7109375" customWidth="1"/>
    <col min="13" max="13" width="22.28515625" customWidth="1"/>
    <col min="14" max="14" width="21.28515625" customWidth="1"/>
    <col min="15" max="15" width="19.140625" customWidth="1"/>
    <col min="16" max="17" width="20.85546875" customWidth="1"/>
    <col min="18" max="18" width="18" customWidth="1"/>
    <col min="19" max="19" width="18.5703125" customWidth="1"/>
    <col min="20" max="20" width="22.7109375" customWidth="1"/>
    <col min="21" max="21" width="17.140625" style="8" customWidth="1"/>
    <col min="22" max="22" width="19.42578125" customWidth="1"/>
    <col min="23" max="23" width="18.85546875" customWidth="1"/>
    <col min="24" max="24" width="30.5703125" customWidth="1"/>
    <col min="25" max="25" width="38.85546875" customWidth="1"/>
    <col min="26" max="26" width="21.7109375" customWidth="1"/>
    <col min="27" max="27" width="26.85546875" customWidth="1"/>
    <col min="28" max="28" width="21.5703125" bestFit="1" customWidth="1"/>
    <col min="29" max="29" width="16.140625" bestFit="1" customWidth="1"/>
    <col min="30" max="30" width="14.42578125" bestFit="1" customWidth="1"/>
  </cols>
  <sheetData>
    <row r="1" spans="1:22" s="2" customFormat="1" ht="33.950000000000003" customHeight="1" x14ac:dyDescent="0.35">
      <c r="A1" s="1"/>
      <c r="C1" s="11" t="s">
        <v>170</v>
      </c>
      <c r="F1" s="52"/>
      <c r="G1" s="52"/>
      <c r="H1" s="52"/>
      <c r="U1" s="20"/>
    </row>
    <row r="2" spans="1:22" s="2" customFormat="1" ht="21.6" customHeight="1" x14ac:dyDescent="0.25">
      <c r="A2" s="1"/>
      <c r="F2" s="52"/>
      <c r="G2" s="52"/>
      <c r="H2" s="52"/>
      <c r="U2" s="20"/>
    </row>
    <row r="3" spans="1:22" ht="8.25" customHeight="1" x14ac:dyDescent="0.25"/>
    <row r="4" spans="1:22" ht="30" customHeight="1" x14ac:dyDescent="0.35">
      <c r="C4" s="9" t="s">
        <v>169</v>
      </c>
    </row>
    <row r="5" spans="1:22" ht="62.25" customHeight="1" x14ac:dyDescent="0.25">
      <c r="C5" s="80" t="s">
        <v>28</v>
      </c>
      <c r="D5" s="80" t="s">
        <v>74</v>
      </c>
      <c r="E5" s="80" t="s">
        <v>11</v>
      </c>
      <c r="F5" s="80" t="s">
        <v>12</v>
      </c>
      <c r="G5" s="80" t="s">
        <v>13</v>
      </c>
      <c r="H5" s="80" t="s">
        <v>14</v>
      </c>
      <c r="I5" s="80" t="s">
        <v>72</v>
      </c>
      <c r="J5" s="80" t="s">
        <v>45</v>
      </c>
      <c r="K5" s="80" t="s">
        <v>91</v>
      </c>
      <c r="L5" s="80" t="s">
        <v>93</v>
      </c>
      <c r="M5" s="80" t="s">
        <v>92</v>
      </c>
      <c r="N5" s="80" t="s">
        <v>15</v>
      </c>
      <c r="O5" s="80" t="s">
        <v>16</v>
      </c>
      <c r="P5" s="80" t="s">
        <v>17</v>
      </c>
      <c r="Q5" s="80" t="s">
        <v>73</v>
      </c>
      <c r="R5" s="80" t="s">
        <v>18</v>
      </c>
      <c r="V5" s="16"/>
    </row>
    <row r="6" spans="1:22" ht="32.25" customHeight="1" x14ac:dyDescent="0.25">
      <c r="C6" s="66"/>
      <c r="D6" s="67"/>
      <c r="E6" s="68"/>
      <c r="F6" s="69"/>
      <c r="G6" s="69"/>
      <c r="H6" s="69"/>
      <c r="I6" s="67"/>
      <c r="J6" s="70"/>
      <c r="K6" s="71">
        <f>I6*J6</f>
        <v>0</v>
      </c>
      <c r="L6" s="77"/>
      <c r="M6" s="72"/>
      <c r="N6" s="73"/>
      <c r="O6" s="71">
        <f>0.0365*K6</f>
        <v>0</v>
      </c>
      <c r="P6" s="71">
        <f t="shared" ref="P6:P37" si="0">K6-N6-O6</f>
        <v>0</v>
      </c>
      <c r="Q6" s="78"/>
      <c r="R6" s="74"/>
      <c r="V6" s="16"/>
    </row>
    <row r="7" spans="1:22" ht="30" customHeight="1" x14ac:dyDescent="0.25">
      <c r="C7" s="66"/>
      <c r="D7" s="67"/>
      <c r="E7" s="68"/>
      <c r="F7" s="69"/>
      <c r="G7" s="69"/>
      <c r="H7" s="69"/>
      <c r="I7" s="67"/>
      <c r="J7" s="67"/>
      <c r="K7" s="71">
        <f t="shared" ref="K7:K12" si="1">I7*J7</f>
        <v>0</v>
      </c>
      <c r="L7" s="77"/>
      <c r="M7" s="72"/>
      <c r="N7" s="73"/>
      <c r="O7" s="71">
        <f t="shared" ref="O7:O70" si="2">0.0365*K7</f>
        <v>0</v>
      </c>
      <c r="P7" s="71">
        <f t="shared" si="0"/>
        <v>0</v>
      </c>
      <c r="Q7" s="78"/>
      <c r="R7" s="74"/>
      <c r="V7" s="16"/>
    </row>
    <row r="8" spans="1:22" ht="30" customHeight="1" x14ac:dyDescent="0.25">
      <c r="C8" s="66"/>
      <c r="D8" s="67"/>
      <c r="E8" s="68"/>
      <c r="F8" s="69"/>
      <c r="G8" s="69"/>
      <c r="H8" s="69"/>
      <c r="I8" s="67"/>
      <c r="J8" s="67"/>
      <c r="K8" s="71">
        <f t="shared" si="1"/>
        <v>0</v>
      </c>
      <c r="L8" s="77"/>
      <c r="M8" s="72"/>
      <c r="N8" s="73"/>
      <c r="O8" s="71">
        <f t="shared" si="2"/>
        <v>0</v>
      </c>
      <c r="P8" s="71">
        <f t="shared" si="0"/>
        <v>0</v>
      </c>
      <c r="Q8" s="78"/>
      <c r="R8" s="74"/>
      <c r="V8" s="16"/>
    </row>
    <row r="9" spans="1:22" ht="30" customHeight="1" x14ac:dyDescent="0.25">
      <c r="C9" s="66"/>
      <c r="D9" s="67"/>
      <c r="E9" s="68"/>
      <c r="F9" s="69"/>
      <c r="G9" s="69"/>
      <c r="H9" s="69"/>
      <c r="I9" s="67"/>
      <c r="J9" s="67"/>
      <c r="K9" s="71">
        <f t="shared" si="1"/>
        <v>0</v>
      </c>
      <c r="L9" s="77"/>
      <c r="M9" s="72"/>
      <c r="N9" s="73"/>
      <c r="O9" s="71">
        <f t="shared" si="2"/>
        <v>0</v>
      </c>
      <c r="P9" s="71">
        <f t="shared" si="0"/>
        <v>0</v>
      </c>
      <c r="Q9" s="78"/>
      <c r="R9" s="74"/>
      <c r="V9" s="13"/>
    </row>
    <row r="10" spans="1:22" ht="30" customHeight="1" x14ac:dyDescent="0.25">
      <c r="C10" s="66"/>
      <c r="D10" s="67"/>
      <c r="E10" s="68"/>
      <c r="F10" s="69"/>
      <c r="G10" s="69"/>
      <c r="H10" s="69"/>
      <c r="I10" s="67"/>
      <c r="J10" s="67"/>
      <c r="K10" s="71">
        <f t="shared" si="1"/>
        <v>0</v>
      </c>
      <c r="L10" s="77"/>
      <c r="M10" s="72"/>
      <c r="N10" s="73"/>
      <c r="O10" s="71">
        <f t="shared" si="2"/>
        <v>0</v>
      </c>
      <c r="P10" s="71">
        <f t="shared" si="0"/>
        <v>0</v>
      </c>
      <c r="Q10" s="78"/>
      <c r="R10" s="74"/>
      <c r="V10" s="13"/>
    </row>
    <row r="11" spans="1:22" ht="30" customHeight="1" x14ac:dyDescent="0.25">
      <c r="C11" s="66"/>
      <c r="D11" s="67"/>
      <c r="E11" s="68"/>
      <c r="F11" s="69"/>
      <c r="G11" s="69"/>
      <c r="H11" s="69"/>
      <c r="I11" s="67"/>
      <c r="J11" s="67"/>
      <c r="K11" s="71">
        <f t="shared" si="1"/>
        <v>0</v>
      </c>
      <c r="L11" s="77"/>
      <c r="M11" s="72"/>
      <c r="N11" s="73"/>
      <c r="O11" s="71">
        <f t="shared" si="2"/>
        <v>0</v>
      </c>
      <c r="P11" s="71">
        <f t="shared" si="0"/>
        <v>0</v>
      </c>
      <c r="Q11" s="78"/>
      <c r="R11" s="74"/>
      <c r="V11" s="13"/>
    </row>
    <row r="12" spans="1:22" ht="30" customHeight="1" x14ac:dyDescent="0.25">
      <c r="C12" s="66"/>
      <c r="D12" s="67"/>
      <c r="E12" s="68"/>
      <c r="F12" s="69"/>
      <c r="G12" s="69"/>
      <c r="H12" s="69"/>
      <c r="I12" s="67"/>
      <c r="J12" s="67"/>
      <c r="K12" s="71">
        <f t="shared" si="1"/>
        <v>0</v>
      </c>
      <c r="L12" s="77"/>
      <c r="M12" s="72"/>
      <c r="N12" s="73"/>
      <c r="O12" s="71">
        <f t="shared" si="2"/>
        <v>0</v>
      </c>
      <c r="P12" s="71">
        <f t="shared" si="0"/>
        <v>0</v>
      </c>
      <c r="Q12" s="78"/>
      <c r="R12" s="74"/>
      <c r="V12" s="13"/>
    </row>
    <row r="13" spans="1:22" ht="30" customHeight="1" x14ac:dyDescent="0.25">
      <c r="C13" s="66"/>
      <c r="D13" s="67"/>
      <c r="E13" s="68"/>
      <c r="F13" s="69"/>
      <c r="G13" s="69"/>
      <c r="H13" s="75"/>
      <c r="I13" s="67"/>
      <c r="J13" s="67"/>
      <c r="K13" s="71">
        <f t="shared" ref="K13:K44" si="3">J13*L13</f>
        <v>0</v>
      </c>
      <c r="L13" s="72"/>
      <c r="M13" s="72"/>
      <c r="N13" s="73"/>
      <c r="O13" s="71">
        <f t="shared" si="2"/>
        <v>0</v>
      </c>
      <c r="P13" s="71">
        <f t="shared" si="0"/>
        <v>0</v>
      </c>
      <c r="Q13" s="79"/>
      <c r="R13" s="74"/>
      <c r="V13" s="13"/>
    </row>
    <row r="14" spans="1:22" ht="30" customHeight="1" x14ac:dyDescent="0.25">
      <c r="C14" s="66"/>
      <c r="D14" s="67"/>
      <c r="E14" s="68"/>
      <c r="F14" s="69"/>
      <c r="G14" s="69"/>
      <c r="H14" s="75"/>
      <c r="I14" s="67"/>
      <c r="J14" s="67"/>
      <c r="K14" s="71">
        <f t="shared" si="3"/>
        <v>0</v>
      </c>
      <c r="L14" s="72"/>
      <c r="M14" s="72"/>
      <c r="N14" s="73"/>
      <c r="O14" s="71">
        <f t="shared" si="2"/>
        <v>0</v>
      </c>
      <c r="P14" s="71">
        <f t="shared" si="0"/>
        <v>0</v>
      </c>
      <c r="Q14" s="79"/>
      <c r="R14" s="74"/>
      <c r="V14" s="13"/>
    </row>
    <row r="15" spans="1:22" ht="30" customHeight="1" x14ac:dyDescent="0.25">
      <c r="C15" s="66"/>
      <c r="D15" s="67"/>
      <c r="E15" s="68"/>
      <c r="F15" s="69"/>
      <c r="G15" s="69"/>
      <c r="H15" s="75"/>
      <c r="I15" s="67"/>
      <c r="J15" s="67"/>
      <c r="K15" s="71">
        <f t="shared" si="3"/>
        <v>0</v>
      </c>
      <c r="L15" s="72"/>
      <c r="M15" s="72"/>
      <c r="N15" s="73"/>
      <c r="O15" s="71">
        <f t="shared" si="2"/>
        <v>0</v>
      </c>
      <c r="P15" s="71">
        <f t="shared" si="0"/>
        <v>0</v>
      </c>
      <c r="Q15" s="79"/>
      <c r="R15" s="74"/>
      <c r="V15" s="13"/>
    </row>
    <row r="16" spans="1:22" ht="30" customHeight="1" x14ac:dyDescent="0.25">
      <c r="C16" s="66"/>
      <c r="D16" s="67"/>
      <c r="E16" s="68"/>
      <c r="F16" s="69"/>
      <c r="G16" s="69"/>
      <c r="H16" s="75"/>
      <c r="I16" s="67"/>
      <c r="J16" s="67"/>
      <c r="K16" s="71">
        <f t="shared" si="3"/>
        <v>0</v>
      </c>
      <c r="L16" s="72"/>
      <c r="M16" s="72"/>
      <c r="N16" s="73"/>
      <c r="O16" s="71">
        <f t="shared" si="2"/>
        <v>0</v>
      </c>
      <c r="P16" s="71">
        <f t="shared" si="0"/>
        <v>0</v>
      </c>
      <c r="Q16" s="79"/>
      <c r="R16" s="74"/>
      <c r="V16" s="13"/>
    </row>
    <row r="17" spans="3:22" ht="30.75" customHeight="1" x14ac:dyDescent="0.25">
      <c r="C17" s="66"/>
      <c r="D17" s="67"/>
      <c r="E17" s="68"/>
      <c r="F17" s="69"/>
      <c r="G17" s="69"/>
      <c r="H17" s="75"/>
      <c r="I17" s="67"/>
      <c r="J17" s="67"/>
      <c r="K17" s="71">
        <f t="shared" si="3"/>
        <v>0</v>
      </c>
      <c r="L17" s="72"/>
      <c r="M17" s="72"/>
      <c r="N17" s="73"/>
      <c r="O17" s="71">
        <f t="shared" si="2"/>
        <v>0</v>
      </c>
      <c r="P17" s="71">
        <f t="shared" si="0"/>
        <v>0</v>
      </c>
      <c r="Q17" s="79"/>
      <c r="R17" s="74"/>
      <c r="V17" s="13"/>
    </row>
    <row r="18" spans="3:22" ht="30" customHeight="1" x14ac:dyDescent="0.25">
      <c r="C18" s="66"/>
      <c r="D18" s="67"/>
      <c r="E18" s="68"/>
      <c r="F18" s="69"/>
      <c r="G18" s="69"/>
      <c r="H18" s="75"/>
      <c r="I18" s="67"/>
      <c r="J18" s="67"/>
      <c r="K18" s="71">
        <f t="shared" si="3"/>
        <v>0</v>
      </c>
      <c r="L18" s="72"/>
      <c r="M18" s="72"/>
      <c r="N18" s="73"/>
      <c r="O18" s="71">
        <f t="shared" si="2"/>
        <v>0</v>
      </c>
      <c r="P18" s="71">
        <f t="shared" si="0"/>
        <v>0</v>
      </c>
      <c r="Q18" s="79"/>
      <c r="R18" s="74"/>
      <c r="V18" s="13"/>
    </row>
    <row r="19" spans="3:22" ht="30" customHeight="1" x14ac:dyDescent="0.25">
      <c r="C19" s="66"/>
      <c r="D19" s="67"/>
      <c r="E19" s="68"/>
      <c r="F19" s="69"/>
      <c r="G19" s="69"/>
      <c r="H19" s="75"/>
      <c r="I19" s="67"/>
      <c r="J19" s="67"/>
      <c r="K19" s="71">
        <f t="shared" si="3"/>
        <v>0</v>
      </c>
      <c r="L19" s="72"/>
      <c r="M19" s="72"/>
      <c r="N19" s="73"/>
      <c r="O19" s="71">
        <f t="shared" si="2"/>
        <v>0</v>
      </c>
      <c r="P19" s="71">
        <f t="shared" si="0"/>
        <v>0</v>
      </c>
      <c r="Q19" s="79"/>
      <c r="R19" s="74"/>
      <c r="V19" s="13"/>
    </row>
    <row r="20" spans="3:22" ht="30" customHeight="1" x14ac:dyDescent="0.25">
      <c r="C20" s="66"/>
      <c r="D20" s="67"/>
      <c r="E20" s="68"/>
      <c r="F20" s="69"/>
      <c r="G20" s="69"/>
      <c r="H20" s="75"/>
      <c r="I20" s="67"/>
      <c r="J20" s="67"/>
      <c r="K20" s="71">
        <f t="shared" si="3"/>
        <v>0</v>
      </c>
      <c r="L20" s="72"/>
      <c r="M20" s="72"/>
      <c r="N20" s="73"/>
      <c r="O20" s="71">
        <f t="shared" si="2"/>
        <v>0</v>
      </c>
      <c r="P20" s="71">
        <f t="shared" si="0"/>
        <v>0</v>
      </c>
      <c r="Q20" s="79"/>
      <c r="R20" s="74"/>
      <c r="V20" s="13"/>
    </row>
    <row r="21" spans="3:22" ht="30" customHeight="1" x14ac:dyDescent="0.25">
      <c r="C21" s="66"/>
      <c r="D21" s="67"/>
      <c r="E21" s="68"/>
      <c r="F21" s="69"/>
      <c r="G21" s="69"/>
      <c r="H21" s="75"/>
      <c r="I21" s="67"/>
      <c r="J21" s="67"/>
      <c r="K21" s="71">
        <f t="shared" si="3"/>
        <v>0</v>
      </c>
      <c r="L21" s="72"/>
      <c r="M21" s="72"/>
      <c r="N21" s="73"/>
      <c r="O21" s="71">
        <f t="shared" si="2"/>
        <v>0</v>
      </c>
      <c r="P21" s="71">
        <f t="shared" si="0"/>
        <v>0</v>
      </c>
      <c r="Q21" s="79"/>
      <c r="R21" s="74"/>
      <c r="V21" s="13"/>
    </row>
    <row r="22" spans="3:22" ht="30" customHeight="1" x14ac:dyDescent="0.25">
      <c r="C22" s="66"/>
      <c r="D22" s="67"/>
      <c r="E22" s="68"/>
      <c r="F22" s="69"/>
      <c r="G22" s="69"/>
      <c r="H22" s="75"/>
      <c r="I22" s="67"/>
      <c r="J22" s="67"/>
      <c r="K22" s="71">
        <f t="shared" si="3"/>
        <v>0</v>
      </c>
      <c r="L22" s="72"/>
      <c r="M22" s="72"/>
      <c r="N22" s="73"/>
      <c r="O22" s="71">
        <f t="shared" si="2"/>
        <v>0</v>
      </c>
      <c r="P22" s="71">
        <f t="shared" si="0"/>
        <v>0</v>
      </c>
      <c r="Q22" s="79"/>
      <c r="R22" s="74"/>
      <c r="V22" s="13"/>
    </row>
    <row r="23" spans="3:22" ht="30" customHeight="1" x14ac:dyDescent="0.25">
      <c r="C23" s="66"/>
      <c r="D23" s="67"/>
      <c r="E23" s="68"/>
      <c r="F23" s="69"/>
      <c r="G23" s="69"/>
      <c r="H23" s="75"/>
      <c r="I23" s="67"/>
      <c r="J23" s="67"/>
      <c r="K23" s="71">
        <f t="shared" si="3"/>
        <v>0</v>
      </c>
      <c r="L23" s="72"/>
      <c r="M23" s="72"/>
      <c r="N23" s="73"/>
      <c r="O23" s="71">
        <f t="shared" si="2"/>
        <v>0</v>
      </c>
      <c r="P23" s="71">
        <f t="shared" si="0"/>
        <v>0</v>
      </c>
      <c r="Q23" s="79"/>
      <c r="R23" s="74"/>
      <c r="V23" s="13"/>
    </row>
    <row r="24" spans="3:22" ht="30" customHeight="1" x14ac:dyDescent="0.25">
      <c r="C24" s="66"/>
      <c r="D24" s="67"/>
      <c r="E24" s="68"/>
      <c r="F24" s="69"/>
      <c r="G24" s="69"/>
      <c r="H24" s="75"/>
      <c r="I24" s="67"/>
      <c r="J24" s="67"/>
      <c r="K24" s="71">
        <f t="shared" si="3"/>
        <v>0</v>
      </c>
      <c r="L24" s="72"/>
      <c r="M24" s="72"/>
      <c r="N24" s="73"/>
      <c r="O24" s="71">
        <f t="shared" si="2"/>
        <v>0</v>
      </c>
      <c r="P24" s="71">
        <f t="shared" si="0"/>
        <v>0</v>
      </c>
      <c r="Q24" s="79"/>
      <c r="R24" s="74"/>
      <c r="V24" s="13"/>
    </row>
    <row r="25" spans="3:22" ht="30" customHeight="1" x14ac:dyDescent="0.25">
      <c r="C25" s="66"/>
      <c r="D25" s="67"/>
      <c r="E25" s="68"/>
      <c r="F25" s="69"/>
      <c r="G25" s="69"/>
      <c r="H25" s="75"/>
      <c r="I25" s="67"/>
      <c r="J25" s="67"/>
      <c r="K25" s="71">
        <f t="shared" si="3"/>
        <v>0</v>
      </c>
      <c r="L25" s="72"/>
      <c r="M25" s="72"/>
      <c r="N25" s="73"/>
      <c r="O25" s="71">
        <f t="shared" si="2"/>
        <v>0</v>
      </c>
      <c r="P25" s="71">
        <f t="shared" si="0"/>
        <v>0</v>
      </c>
      <c r="Q25" s="79"/>
      <c r="R25" s="74"/>
      <c r="V25" s="13"/>
    </row>
    <row r="26" spans="3:22" ht="30" customHeight="1" x14ac:dyDescent="0.25">
      <c r="C26" s="66"/>
      <c r="D26" s="67"/>
      <c r="E26" s="68"/>
      <c r="F26" s="69"/>
      <c r="G26" s="69"/>
      <c r="H26" s="75"/>
      <c r="I26" s="67"/>
      <c r="J26" s="67"/>
      <c r="K26" s="71">
        <f t="shared" si="3"/>
        <v>0</v>
      </c>
      <c r="L26" s="72"/>
      <c r="M26" s="72"/>
      <c r="N26" s="73"/>
      <c r="O26" s="71">
        <f t="shared" si="2"/>
        <v>0</v>
      </c>
      <c r="P26" s="71">
        <f t="shared" si="0"/>
        <v>0</v>
      </c>
      <c r="Q26" s="79"/>
      <c r="R26" s="74"/>
      <c r="V26" s="13"/>
    </row>
    <row r="27" spans="3:22" ht="30" customHeight="1" x14ac:dyDescent="0.25">
      <c r="C27" s="66"/>
      <c r="D27" s="67"/>
      <c r="E27" s="68"/>
      <c r="F27" s="69"/>
      <c r="G27" s="69"/>
      <c r="H27" s="75"/>
      <c r="I27" s="67"/>
      <c r="J27" s="67"/>
      <c r="K27" s="71">
        <f t="shared" si="3"/>
        <v>0</v>
      </c>
      <c r="L27" s="72"/>
      <c r="M27" s="72"/>
      <c r="N27" s="73"/>
      <c r="O27" s="71">
        <f t="shared" si="2"/>
        <v>0</v>
      </c>
      <c r="P27" s="71">
        <f t="shared" si="0"/>
        <v>0</v>
      </c>
      <c r="Q27" s="79"/>
      <c r="R27" s="74"/>
      <c r="V27" s="13"/>
    </row>
    <row r="28" spans="3:22" ht="30" customHeight="1" x14ac:dyDescent="0.25">
      <c r="C28" s="66"/>
      <c r="D28" s="67"/>
      <c r="E28" s="68"/>
      <c r="F28" s="69"/>
      <c r="G28" s="69"/>
      <c r="H28" s="75"/>
      <c r="I28" s="67"/>
      <c r="J28" s="67"/>
      <c r="K28" s="71">
        <f t="shared" si="3"/>
        <v>0</v>
      </c>
      <c r="L28" s="72"/>
      <c r="M28" s="72"/>
      <c r="N28" s="73"/>
      <c r="O28" s="71">
        <f t="shared" si="2"/>
        <v>0</v>
      </c>
      <c r="P28" s="71">
        <f t="shared" si="0"/>
        <v>0</v>
      </c>
      <c r="Q28" s="79"/>
      <c r="R28" s="74"/>
      <c r="V28" s="13"/>
    </row>
    <row r="29" spans="3:22" ht="30" customHeight="1" x14ac:dyDescent="0.25">
      <c r="C29" s="66"/>
      <c r="D29" s="67"/>
      <c r="E29" s="68"/>
      <c r="F29" s="69"/>
      <c r="G29" s="69"/>
      <c r="H29" s="75"/>
      <c r="I29" s="67"/>
      <c r="J29" s="67"/>
      <c r="K29" s="71">
        <f t="shared" si="3"/>
        <v>0</v>
      </c>
      <c r="L29" s="72"/>
      <c r="M29" s="72"/>
      <c r="N29" s="73"/>
      <c r="O29" s="71">
        <f t="shared" si="2"/>
        <v>0</v>
      </c>
      <c r="P29" s="71">
        <f t="shared" si="0"/>
        <v>0</v>
      </c>
      <c r="Q29" s="79"/>
      <c r="R29" s="74"/>
      <c r="V29" s="13"/>
    </row>
    <row r="30" spans="3:22" ht="30" customHeight="1" x14ac:dyDescent="0.25">
      <c r="C30" s="66"/>
      <c r="D30" s="67"/>
      <c r="E30" s="68"/>
      <c r="F30" s="69"/>
      <c r="G30" s="69"/>
      <c r="H30" s="75"/>
      <c r="I30" s="67"/>
      <c r="J30" s="67"/>
      <c r="K30" s="71">
        <f t="shared" si="3"/>
        <v>0</v>
      </c>
      <c r="L30" s="72"/>
      <c r="M30" s="72"/>
      <c r="N30" s="73"/>
      <c r="O30" s="71">
        <f t="shared" si="2"/>
        <v>0</v>
      </c>
      <c r="P30" s="71">
        <f t="shared" si="0"/>
        <v>0</v>
      </c>
      <c r="Q30" s="79"/>
      <c r="R30" s="74"/>
      <c r="V30" s="13"/>
    </row>
    <row r="31" spans="3:22" ht="30" customHeight="1" x14ac:dyDescent="0.25">
      <c r="C31" s="66"/>
      <c r="D31" s="67"/>
      <c r="E31" s="68"/>
      <c r="F31" s="69"/>
      <c r="G31" s="69"/>
      <c r="H31" s="75"/>
      <c r="I31" s="67"/>
      <c r="J31" s="67"/>
      <c r="K31" s="71">
        <f t="shared" si="3"/>
        <v>0</v>
      </c>
      <c r="L31" s="72"/>
      <c r="M31" s="72"/>
      <c r="N31" s="73"/>
      <c r="O31" s="71">
        <f t="shared" si="2"/>
        <v>0</v>
      </c>
      <c r="P31" s="71">
        <f t="shared" si="0"/>
        <v>0</v>
      </c>
      <c r="Q31" s="79"/>
      <c r="R31" s="74"/>
      <c r="V31" s="13"/>
    </row>
    <row r="32" spans="3:22" ht="30" customHeight="1" x14ac:dyDescent="0.25">
      <c r="C32" s="66"/>
      <c r="D32" s="67"/>
      <c r="E32" s="68"/>
      <c r="F32" s="69"/>
      <c r="G32" s="69"/>
      <c r="H32" s="75"/>
      <c r="I32" s="67"/>
      <c r="J32" s="67"/>
      <c r="K32" s="71">
        <f t="shared" si="3"/>
        <v>0</v>
      </c>
      <c r="L32" s="72"/>
      <c r="M32" s="72"/>
      <c r="N32" s="73"/>
      <c r="O32" s="71">
        <f t="shared" si="2"/>
        <v>0</v>
      </c>
      <c r="P32" s="71">
        <f t="shared" si="0"/>
        <v>0</v>
      </c>
      <c r="Q32" s="79"/>
      <c r="R32" s="74"/>
      <c r="V32" s="13"/>
    </row>
    <row r="33" spans="3:22" ht="30" customHeight="1" x14ac:dyDescent="0.25">
      <c r="C33" s="66"/>
      <c r="D33" s="67"/>
      <c r="E33" s="68"/>
      <c r="F33" s="69"/>
      <c r="G33" s="69"/>
      <c r="H33" s="75"/>
      <c r="I33" s="67"/>
      <c r="J33" s="67"/>
      <c r="K33" s="71">
        <f t="shared" si="3"/>
        <v>0</v>
      </c>
      <c r="L33" s="72"/>
      <c r="M33" s="72"/>
      <c r="N33" s="73"/>
      <c r="O33" s="71">
        <f t="shared" si="2"/>
        <v>0</v>
      </c>
      <c r="P33" s="71">
        <f t="shared" si="0"/>
        <v>0</v>
      </c>
      <c r="Q33" s="79"/>
      <c r="R33" s="74"/>
      <c r="V33" s="13"/>
    </row>
    <row r="34" spans="3:22" ht="30" customHeight="1" x14ac:dyDescent="0.25">
      <c r="C34" s="66"/>
      <c r="D34" s="67"/>
      <c r="E34" s="68"/>
      <c r="F34" s="69"/>
      <c r="G34" s="69"/>
      <c r="H34" s="75"/>
      <c r="I34" s="67"/>
      <c r="J34" s="67"/>
      <c r="K34" s="71">
        <f t="shared" si="3"/>
        <v>0</v>
      </c>
      <c r="L34" s="72"/>
      <c r="M34" s="72"/>
      <c r="N34" s="73"/>
      <c r="O34" s="71">
        <f t="shared" si="2"/>
        <v>0</v>
      </c>
      <c r="P34" s="71">
        <f t="shared" si="0"/>
        <v>0</v>
      </c>
      <c r="Q34" s="79"/>
      <c r="R34" s="74"/>
      <c r="V34" s="13"/>
    </row>
    <row r="35" spans="3:22" ht="30" customHeight="1" x14ac:dyDescent="0.25">
      <c r="C35" s="66"/>
      <c r="D35" s="67"/>
      <c r="E35" s="68"/>
      <c r="F35" s="69"/>
      <c r="G35" s="69"/>
      <c r="H35" s="75"/>
      <c r="I35" s="67"/>
      <c r="J35" s="67"/>
      <c r="K35" s="71">
        <f t="shared" si="3"/>
        <v>0</v>
      </c>
      <c r="L35" s="72"/>
      <c r="M35" s="72"/>
      <c r="N35" s="73"/>
      <c r="O35" s="71">
        <f t="shared" si="2"/>
        <v>0</v>
      </c>
      <c r="P35" s="71">
        <f t="shared" si="0"/>
        <v>0</v>
      </c>
      <c r="Q35" s="79"/>
      <c r="R35" s="74"/>
      <c r="V35" s="13"/>
    </row>
    <row r="36" spans="3:22" ht="30" customHeight="1" x14ac:dyDescent="0.25">
      <c r="C36" s="66"/>
      <c r="D36" s="67"/>
      <c r="E36" s="68"/>
      <c r="F36" s="69"/>
      <c r="G36" s="69"/>
      <c r="H36" s="75"/>
      <c r="I36" s="67"/>
      <c r="J36" s="67"/>
      <c r="K36" s="71">
        <f t="shared" si="3"/>
        <v>0</v>
      </c>
      <c r="L36" s="72"/>
      <c r="M36" s="72"/>
      <c r="N36" s="73"/>
      <c r="O36" s="71">
        <f t="shared" si="2"/>
        <v>0</v>
      </c>
      <c r="P36" s="71">
        <f t="shared" si="0"/>
        <v>0</v>
      </c>
      <c r="Q36" s="79"/>
      <c r="R36" s="74"/>
      <c r="V36" s="13"/>
    </row>
    <row r="37" spans="3:22" ht="30" customHeight="1" x14ac:dyDescent="0.25">
      <c r="C37" s="66"/>
      <c r="D37" s="67"/>
      <c r="E37" s="68"/>
      <c r="F37" s="69"/>
      <c r="G37" s="69"/>
      <c r="H37" s="75"/>
      <c r="I37" s="67"/>
      <c r="J37" s="67"/>
      <c r="K37" s="71">
        <f t="shared" si="3"/>
        <v>0</v>
      </c>
      <c r="L37" s="72"/>
      <c r="M37" s="72"/>
      <c r="N37" s="73"/>
      <c r="O37" s="71">
        <f t="shared" si="2"/>
        <v>0</v>
      </c>
      <c r="P37" s="71">
        <f t="shared" si="0"/>
        <v>0</v>
      </c>
      <c r="Q37" s="79"/>
      <c r="R37" s="74"/>
      <c r="V37" s="13"/>
    </row>
    <row r="38" spans="3:22" ht="30" customHeight="1" x14ac:dyDescent="0.25">
      <c r="C38" s="66"/>
      <c r="D38" s="67"/>
      <c r="E38" s="68"/>
      <c r="F38" s="69"/>
      <c r="G38" s="69"/>
      <c r="H38" s="75"/>
      <c r="I38" s="67"/>
      <c r="J38" s="67"/>
      <c r="K38" s="71">
        <f t="shared" si="3"/>
        <v>0</v>
      </c>
      <c r="L38" s="72"/>
      <c r="M38" s="72"/>
      <c r="N38" s="73"/>
      <c r="O38" s="71">
        <f t="shared" si="2"/>
        <v>0</v>
      </c>
      <c r="P38" s="71">
        <f t="shared" ref="P38:P69" si="4">K38-N38-O38</f>
        <v>0</v>
      </c>
      <c r="Q38" s="79"/>
      <c r="R38" s="74"/>
      <c r="V38" s="13"/>
    </row>
    <row r="39" spans="3:22" ht="30" customHeight="1" x14ac:dyDescent="0.25">
      <c r="C39" s="66"/>
      <c r="D39" s="67"/>
      <c r="E39" s="68"/>
      <c r="F39" s="69"/>
      <c r="G39" s="69"/>
      <c r="H39" s="75"/>
      <c r="I39" s="67"/>
      <c r="J39" s="67"/>
      <c r="K39" s="71">
        <f t="shared" si="3"/>
        <v>0</v>
      </c>
      <c r="L39" s="72"/>
      <c r="M39" s="72"/>
      <c r="N39" s="73"/>
      <c r="O39" s="71">
        <f t="shared" si="2"/>
        <v>0</v>
      </c>
      <c r="P39" s="71">
        <f t="shared" si="4"/>
        <v>0</v>
      </c>
      <c r="Q39" s="79"/>
      <c r="R39" s="74"/>
      <c r="V39" s="13"/>
    </row>
    <row r="40" spans="3:22" ht="30" customHeight="1" x14ac:dyDescent="0.25">
      <c r="C40" s="66"/>
      <c r="D40" s="67"/>
      <c r="E40" s="68"/>
      <c r="F40" s="69"/>
      <c r="G40" s="69"/>
      <c r="H40" s="75"/>
      <c r="I40" s="67"/>
      <c r="J40" s="67"/>
      <c r="K40" s="71">
        <f t="shared" si="3"/>
        <v>0</v>
      </c>
      <c r="L40" s="72"/>
      <c r="M40" s="72"/>
      <c r="N40" s="73"/>
      <c r="O40" s="71">
        <f t="shared" si="2"/>
        <v>0</v>
      </c>
      <c r="P40" s="71">
        <f t="shared" si="4"/>
        <v>0</v>
      </c>
      <c r="Q40" s="79"/>
      <c r="R40" s="74"/>
      <c r="V40" s="13"/>
    </row>
    <row r="41" spans="3:22" ht="30" customHeight="1" x14ac:dyDescent="0.25">
      <c r="C41" s="66"/>
      <c r="D41" s="67"/>
      <c r="E41" s="68"/>
      <c r="F41" s="69"/>
      <c r="G41" s="69"/>
      <c r="H41" s="75"/>
      <c r="I41" s="67"/>
      <c r="J41" s="67"/>
      <c r="K41" s="71">
        <f t="shared" si="3"/>
        <v>0</v>
      </c>
      <c r="L41" s="72"/>
      <c r="M41" s="72"/>
      <c r="N41" s="73"/>
      <c r="O41" s="71">
        <f t="shared" si="2"/>
        <v>0</v>
      </c>
      <c r="P41" s="71">
        <f t="shared" si="4"/>
        <v>0</v>
      </c>
      <c r="Q41" s="79"/>
      <c r="R41" s="74"/>
      <c r="V41" s="13"/>
    </row>
    <row r="42" spans="3:22" ht="30" customHeight="1" x14ac:dyDescent="0.25">
      <c r="C42" s="66"/>
      <c r="D42" s="67"/>
      <c r="E42" s="68"/>
      <c r="F42" s="69"/>
      <c r="G42" s="69"/>
      <c r="H42" s="75"/>
      <c r="I42" s="67"/>
      <c r="J42" s="67"/>
      <c r="K42" s="71">
        <f t="shared" si="3"/>
        <v>0</v>
      </c>
      <c r="L42" s="72"/>
      <c r="M42" s="72"/>
      <c r="N42" s="73"/>
      <c r="O42" s="71">
        <f t="shared" si="2"/>
        <v>0</v>
      </c>
      <c r="P42" s="71">
        <f t="shared" si="4"/>
        <v>0</v>
      </c>
      <c r="Q42" s="79"/>
      <c r="R42" s="74"/>
      <c r="V42" s="13"/>
    </row>
    <row r="43" spans="3:22" ht="30" customHeight="1" x14ac:dyDescent="0.25">
      <c r="C43" s="66"/>
      <c r="D43" s="67"/>
      <c r="E43" s="68"/>
      <c r="F43" s="69"/>
      <c r="G43" s="69"/>
      <c r="H43" s="75"/>
      <c r="I43" s="67"/>
      <c r="J43" s="67"/>
      <c r="K43" s="71">
        <f t="shared" si="3"/>
        <v>0</v>
      </c>
      <c r="L43" s="72"/>
      <c r="M43" s="72"/>
      <c r="N43" s="73"/>
      <c r="O43" s="71">
        <f t="shared" si="2"/>
        <v>0</v>
      </c>
      <c r="P43" s="71">
        <f t="shared" si="4"/>
        <v>0</v>
      </c>
      <c r="Q43" s="79"/>
      <c r="R43" s="74"/>
      <c r="V43" s="13"/>
    </row>
    <row r="44" spans="3:22" ht="30" customHeight="1" x14ac:dyDescent="0.25">
      <c r="C44" s="66"/>
      <c r="D44" s="67"/>
      <c r="E44" s="68"/>
      <c r="F44" s="69"/>
      <c r="G44" s="69"/>
      <c r="H44" s="75"/>
      <c r="I44" s="67"/>
      <c r="J44" s="67"/>
      <c r="K44" s="71">
        <f t="shared" si="3"/>
        <v>0</v>
      </c>
      <c r="L44" s="72"/>
      <c r="M44" s="72"/>
      <c r="N44" s="73"/>
      <c r="O44" s="71">
        <f t="shared" si="2"/>
        <v>0</v>
      </c>
      <c r="P44" s="71">
        <f t="shared" si="4"/>
        <v>0</v>
      </c>
      <c r="Q44" s="79"/>
      <c r="R44" s="74"/>
      <c r="V44" s="13"/>
    </row>
    <row r="45" spans="3:22" ht="30" customHeight="1" x14ac:dyDescent="0.25">
      <c r="C45" s="66"/>
      <c r="D45" s="67"/>
      <c r="E45" s="68"/>
      <c r="F45" s="69"/>
      <c r="G45" s="69"/>
      <c r="H45" s="75"/>
      <c r="I45" s="67"/>
      <c r="J45" s="67"/>
      <c r="K45" s="71">
        <f t="shared" ref="K45:K76" si="5">J45*L45</f>
        <v>0</v>
      </c>
      <c r="L45" s="72"/>
      <c r="M45" s="72"/>
      <c r="N45" s="73"/>
      <c r="O45" s="71">
        <f t="shared" si="2"/>
        <v>0</v>
      </c>
      <c r="P45" s="71">
        <f t="shared" si="4"/>
        <v>0</v>
      </c>
      <c r="Q45" s="79"/>
      <c r="R45" s="74"/>
      <c r="V45" s="13"/>
    </row>
    <row r="46" spans="3:22" ht="30" customHeight="1" x14ac:dyDescent="0.25">
      <c r="C46" s="66"/>
      <c r="D46" s="67"/>
      <c r="E46" s="68"/>
      <c r="F46" s="69"/>
      <c r="G46" s="69"/>
      <c r="H46" s="75"/>
      <c r="I46" s="67"/>
      <c r="J46" s="67"/>
      <c r="K46" s="71">
        <f t="shared" si="5"/>
        <v>0</v>
      </c>
      <c r="L46" s="72"/>
      <c r="M46" s="72"/>
      <c r="N46" s="73"/>
      <c r="O46" s="71">
        <f t="shared" si="2"/>
        <v>0</v>
      </c>
      <c r="P46" s="71">
        <f t="shared" si="4"/>
        <v>0</v>
      </c>
      <c r="Q46" s="79"/>
      <c r="R46" s="74"/>
      <c r="V46" s="13"/>
    </row>
    <row r="47" spans="3:22" ht="30" customHeight="1" x14ac:dyDescent="0.25">
      <c r="C47" s="66"/>
      <c r="D47" s="67"/>
      <c r="E47" s="68"/>
      <c r="F47" s="69"/>
      <c r="G47" s="69"/>
      <c r="H47" s="75"/>
      <c r="I47" s="67"/>
      <c r="J47" s="67"/>
      <c r="K47" s="71">
        <f t="shared" si="5"/>
        <v>0</v>
      </c>
      <c r="L47" s="72"/>
      <c r="M47" s="72"/>
      <c r="N47" s="73"/>
      <c r="O47" s="71">
        <f t="shared" si="2"/>
        <v>0</v>
      </c>
      <c r="P47" s="71">
        <f t="shared" si="4"/>
        <v>0</v>
      </c>
      <c r="Q47" s="79"/>
      <c r="R47" s="74"/>
      <c r="V47" s="13"/>
    </row>
    <row r="48" spans="3:22" ht="30" customHeight="1" x14ac:dyDescent="0.25">
      <c r="C48" s="66"/>
      <c r="D48" s="67"/>
      <c r="E48" s="68"/>
      <c r="F48" s="69"/>
      <c r="G48" s="69"/>
      <c r="H48" s="75"/>
      <c r="I48" s="67"/>
      <c r="J48" s="67"/>
      <c r="K48" s="71">
        <f t="shared" si="5"/>
        <v>0</v>
      </c>
      <c r="L48" s="72"/>
      <c r="M48" s="72"/>
      <c r="N48" s="73"/>
      <c r="O48" s="71">
        <f t="shared" si="2"/>
        <v>0</v>
      </c>
      <c r="P48" s="71">
        <f t="shared" si="4"/>
        <v>0</v>
      </c>
      <c r="Q48" s="79"/>
      <c r="R48" s="74"/>
      <c r="V48" s="13"/>
    </row>
    <row r="49" spans="3:22" ht="30" customHeight="1" x14ac:dyDescent="0.25">
      <c r="C49" s="66"/>
      <c r="D49" s="67"/>
      <c r="E49" s="68"/>
      <c r="F49" s="69"/>
      <c r="G49" s="69"/>
      <c r="H49" s="75"/>
      <c r="I49" s="67"/>
      <c r="J49" s="67"/>
      <c r="K49" s="71">
        <f t="shared" si="5"/>
        <v>0</v>
      </c>
      <c r="L49" s="72"/>
      <c r="M49" s="72"/>
      <c r="N49" s="73"/>
      <c r="O49" s="71">
        <f t="shared" si="2"/>
        <v>0</v>
      </c>
      <c r="P49" s="71">
        <f t="shared" si="4"/>
        <v>0</v>
      </c>
      <c r="Q49" s="79"/>
      <c r="R49" s="74"/>
      <c r="V49" s="13"/>
    </row>
    <row r="50" spans="3:22" ht="30" customHeight="1" x14ac:dyDescent="0.25">
      <c r="C50" s="66"/>
      <c r="D50" s="67"/>
      <c r="E50" s="68"/>
      <c r="F50" s="69"/>
      <c r="G50" s="69"/>
      <c r="H50" s="75"/>
      <c r="I50" s="67"/>
      <c r="J50" s="67"/>
      <c r="K50" s="71">
        <f t="shared" si="5"/>
        <v>0</v>
      </c>
      <c r="L50" s="72"/>
      <c r="M50" s="72"/>
      <c r="N50" s="73"/>
      <c r="O50" s="71">
        <f t="shared" si="2"/>
        <v>0</v>
      </c>
      <c r="P50" s="71">
        <f t="shared" si="4"/>
        <v>0</v>
      </c>
      <c r="Q50" s="79"/>
      <c r="R50" s="74"/>
      <c r="V50" s="13"/>
    </row>
    <row r="51" spans="3:22" ht="30" customHeight="1" x14ac:dyDescent="0.25">
      <c r="C51" s="66"/>
      <c r="D51" s="67"/>
      <c r="E51" s="68"/>
      <c r="F51" s="69"/>
      <c r="G51" s="69"/>
      <c r="H51" s="75"/>
      <c r="I51" s="67"/>
      <c r="J51" s="67"/>
      <c r="K51" s="71">
        <f t="shared" si="5"/>
        <v>0</v>
      </c>
      <c r="L51" s="72"/>
      <c r="M51" s="72"/>
      <c r="N51" s="73"/>
      <c r="O51" s="71">
        <f t="shared" si="2"/>
        <v>0</v>
      </c>
      <c r="P51" s="71">
        <f t="shared" si="4"/>
        <v>0</v>
      </c>
      <c r="Q51" s="79"/>
      <c r="R51" s="74"/>
      <c r="V51" s="13"/>
    </row>
    <row r="52" spans="3:22" ht="30" customHeight="1" x14ac:dyDescent="0.25">
      <c r="C52" s="66"/>
      <c r="D52" s="67"/>
      <c r="E52" s="68"/>
      <c r="F52" s="69"/>
      <c r="G52" s="69"/>
      <c r="H52" s="75"/>
      <c r="I52" s="67"/>
      <c r="J52" s="67"/>
      <c r="K52" s="71">
        <f t="shared" si="5"/>
        <v>0</v>
      </c>
      <c r="L52" s="72"/>
      <c r="M52" s="72"/>
      <c r="N52" s="73"/>
      <c r="O52" s="71">
        <f t="shared" si="2"/>
        <v>0</v>
      </c>
      <c r="P52" s="71">
        <f t="shared" si="4"/>
        <v>0</v>
      </c>
      <c r="Q52" s="79"/>
      <c r="R52" s="74"/>
      <c r="V52" s="13"/>
    </row>
    <row r="53" spans="3:22" ht="30" customHeight="1" x14ac:dyDescent="0.25">
      <c r="C53" s="66"/>
      <c r="D53" s="67"/>
      <c r="E53" s="68"/>
      <c r="F53" s="69"/>
      <c r="G53" s="69"/>
      <c r="H53" s="75"/>
      <c r="I53" s="67"/>
      <c r="J53" s="67"/>
      <c r="K53" s="71">
        <f t="shared" si="5"/>
        <v>0</v>
      </c>
      <c r="L53" s="72"/>
      <c r="M53" s="72"/>
      <c r="N53" s="73"/>
      <c r="O53" s="71">
        <f t="shared" si="2"/>
        <v>0</v>
      </c>
      <c r="P53" s="71">
        <f t="shared" si="4"/>
        <v>0</v>
      </c>
      <c r="Q53" s="79"/>
      <c r="R53" s="74"/>
      <c r="V53" s="13"/>
    </row>
    <row r="54" spans="3:22" ht="30" customHeight="1" x14ac:dyDescent="0.25">
      <c r="C54" s="66"/>
      <c r="D54" s="67"/>
      <c r="E54" s="68"/>
      <c r="F54" s="69"/>
      <c r="G54" s="69"/>
      <c r="H54" s="75"/>
      <c r="I54" s="67"/>
      <c r="J54" s="67"/>
      <c r="K54" s="71">
        <f t="shared" si="5"/>
        <v>0</v>
      </c>
      <c r="L54" s="72"/>
      <c r="M54" s="72"/>
      <c r="N54" s="73"/>
      <c r="O54" s="71">
        <f t="shared" si="2"/>
        <v>0</v>
      </c>
      <c r="P54" s="71">
        <f t="shared" si="4"/>
        <v>0</v>
      </c>
      <c r="Q54" s="79"/>
      <c r="R54" s="74"/>
      <c r="V54" s="13"/>
    </row>
    <row r="55" spans="3:22" ht="30" customHeight="1" x14ac:dyDescent="0.25">
      <c r="C55" s="66"/>
      <c r="D55" s="67"/>
      <c r="E55" s="68"/>
      <c r="F55" s="69"/>
      <c r="G55" s="69"/>
      <c r="H55" s="75"/>
      <c r="I55" s="67"/>
      <c r="J55" s="67"/>
      <c r="K55" s="71">
        <f t="shared" si="5"/>
        <v>0</v>
      </c>
      <c r="L55" s="72"/>
      <c r="M55" s="72"/>
      <c r="N55" s="73"/>
      <c r="O55" s="71">
        <f t="shared" si="2"/>
        <v>0</v>
      </c>
      <c r="P55" s="71">
        <f t="shared" si="4"/>
        <v>0</v>
      </c>
      <c r="Q55" s="79"/>
      <c r="R55" s="74"/>
      <c r="V55" s="13"/>
    </row>
    <row r="56" spans="3:22" ht="30" customHeight="1" x14ac:dyDescent="0.25">
      <c r="C56" s="66"/>
      <c r="D56" s="67"/>
      <c r="E56" s="68"/>
      <c r="F56" s="69"/>
      <c r="G56" s="69"/>
      <c r="H56" s="75"/>
      <c r="I56" s="67"/>
      <c r="J56" s="67"/>
      <c r="K56" s="71">
        <f t="shared" si="5"/>
        <v>0</v>
      </c>
      <c r="L56" s="72"/>
      <c r="M56" s="72"/>
      <c r="N56" s="73"/>
      <c r="O56" s="71">
        <f t="shared" si="2"/>
        <v>0</v>
      </c>
      <c r="P56" s="71">
        <f t="shared" si="4"/>
        <v>0</v>
      </c>
      <c r="Q56" s="79"/>
      <c r="R56" s="74"/>
      <c r="V56" s="13"/>
    </row>
    <row r="57" spans="3:22" ht="30" customHeight="1" x14ac:dyDescent="0.25">
      <c r="C57" s="66"/>
      <c r="D57" s="67"/>
      <c r="E57" s="68"/>
      <c r="F57" s="69"/>
      <c r="G57" s="69"/>
      <c r="H57" s="75"/>
      <c r="I57" s="67"/>
      <c r="J57" s="67"/>
      <c r="K57" s="71">
        <f t="shared" si="5"/>
        <v>0</v>
      </c>
      <c r="L57" s="72"/>
      <c r="M57" s="72"/>
      <c r="N57" s="73"/>
      <c r="O57" s="71">
        <f t="shared" si="2"/>
        <v>0</v>
      </c>
      <c r="P57" s="71">
        <f t="shared" si="4"/>
        <v>0</v>
      </c>
      <c r="Q57" s="79"/>
      <c r="R57" s="74"/>
      <c r="V57" s="13"/>
    </row>
    <row r="58" spans="3:22" ht="30" customHeight="1" x14ac:dyDescent="0.25">
      <c r="C58" s="66"/>
      <c r="D58" s="67"/>
      <c r="E58" s="68"/>
      <c r="F58" s="69"/>
      <c r="G58" s="69"/>
      <c r="H58" s="75"/>
      <c r="I58" s="67"/>
      <c r="J58" s="67"/>
      <c r="K58" s="71">
        <f t="shared" si="5"/>
        <v>0</v>
      </c>
      <c r="L58" s="72"/>
      <c r="M58" s="72"/>
      <c r="N58" s="73"/>
      <c r="O58" s="71">
        <f t="shared" si="2"/>
        <v>0</v>
      </c>
      <c r="P58" s="71">
        <f t="shared" si="4"/>
        <v>0</v>
      </c>
      <c r="Q58" s="79"/>
      <c r="R58" s="74"/>
      <c r="V58" s="13"/>
    </row>
    <row r="59" spans="3:22" ht="30" customHeight="1" x14ac:dyDescent="0.25">
      <c r="C59" s="66"/>
      <c r="D59" s="67"/>
      <c r="E59" s="68"/>
      <c r="F59" s="69"/>
      <c r="G59" s="69"/>
      <c r="H59" s="75"/>
      <c r="I59" s="67"/>
      <c r="J59" s="67"/>
      <c r="K59" s="71">
        <f t="shared" si="5"/>
        <v>0</v>
      </c>
      <c r="L59" s="72"/>
      <c r="M59" s="72"/>
      <c r="N59" s="73"/>
      <c r="O59" s="71">
        <f t="shared" si="2"/>
        <v>0</v>
      </c>
      <c r="P59" s="71">
        <f t="shared" si="4"/>
        <v>0</v>
      </c>
      <c r="Q59" s="79"/>
      <c r="R59" s="74"/>
      <c r="V59" s="13"/>
    </row>
    <row r="60" spans="3:22" ht="30" customHeight="1" x14ac:dyDescent="0.25">
      <c r="C60" s="66"/>
      <c r="D60" s="67"/>
      <c r="E60" s="68"/>
      <c r="F60" s="69"/>
      <c r="G60" s="69"/>
      <c r="H60" s="75"/>
      <c r="I60" s="67"/>
      <c r="J60" s="67"/>
      <c r="K60" s="71">
        <f t="shared" si="5"/>
        <v>0</v>
      </c>
      <c r="L60" s="72"/>
      <c r="M60" s="72"/>
      <c r="N60" s="73"/>
      <c r="O60" s="71">
        <f t="shared" si="2"/>
        <v>0</v>
      </c>
      <c r="P60" s="71">
        <f t="shared" si="4"/>
        <v>0</v>
      </c>
      <c r="Q60" s="79"/>
      <c r="R60" s="74"/>
      <c r="V60" s="13"/>
    </row>
    <row r="61" spans="3:22" ht="30" customHeight="1" x14ac:dyDescent="0.25">
      <c r="C61" s="66"/>
      <c r="D61" s="67"/>
      <c r="E61" s="68"/>
      <c r="F61" s="69"/>
      <c r="G61" s="69"/>
      <c r="H61" s="75"/>
      <c r="I61" s="67"/>
      <c r="J61" s="67"/>
      <c r="K61" s="71">
        <f t="shared" si="5"/>
        <v>0</v>
      </c>
      <c r="L61" s="72"/>
      <c r="M61" s="72"/>
      <c r="N61" s="73"/>
      <c r="O61" s="71">
        <f t="shared" si="2"/>
        <v>0</v>
      </c>
      <c r="P61" s="71">
        <f t="shared" si="4"/>
        <v>0</v>
      </c>
      <c r="Q61" s="79"/>
      <c r="R61" s="74"/>
      <c r="V61" s="13"/>
    </row>
    <row r="62" spans="3:22" ht="30" customHeight="1" x14ac:dyDescent="0.25">
      <c r="C62" s="66"/>
      <c r="D62" s="67"/>
      <c r="E62" s="68"/>
      <c r="F62" s="69"/>
      <c r="G62" s="69"/>
      <c r="H62" s="75"/>
      <c r="I62" s="67"/>
      <c r="J62" s="67"/>
      <c r="K62" s="71">
        <f t="shared" si="5"/>
        <v>0</v>
      </c>
      <c r="L62" s="72"/>
      <c r="M62" s="72"/>
      <c r="N62" s="73"/>
      <c r="O62" s="71">
        <f t="shared" si="2"/>
        <v>0</v>
      </c>
      <c r="P62" s="71">
        <f t="shared" si="4"/>
        <v>0</v>
      </c>
      <c r="Q62" s="79"/>
      <c r="R62" s="74"/>
      <c r="V62" s="13"/>
    </row>
    <row r="63" spans="3:22" ht="30" customHeight="1" x14ac:dyDescent="0.25">
      <c r="C63" s="66"/>
      <c r="D63" s="67"/>
      <c r="E63" s="68"/>
      <c r="F63" s="69"/>
      <c r="G63" s="69"/>
      <c r="H63" s="75"/>
      <c r="I63" s="67"/>
      <c r="J63" s="67"/>
      <c r="K63" s="71">
        <f t="shared" si="5"/>
        <v>0</v>
      </c>
      <c r="L63" s="72"/>
      <c r="M63" s="72"/>
      <c r="N63" s="73"/>
      <c r="O63" s="71">
        <f t="shared" si="2"/>
        <v>0</v>
      </c>
      <c r="P63" s="71">
        <f t="shared" si="4"/>
        <v>0</v>
      </c>
      <c r="Q63" s="79"/>
      <c r="R63" s="74"/>
      <c r="V63" s="13"/>
    </row>
    <row r="64" spans="3:22" ht="30" customHeight="1" x14ac:dyDescent="0.25">
      <c r="C64" s="66"/>
      <c r="D64" s="67"/>
      <c r="E64" s="68"/>
      <c r="F64" s="69"/>
      <c r="G64" s="69"/>
      <c r="H64" s="75"/>
      <c r="I64" s="67"/>
      <c r="J64" s="67"/>
      <c r="K64" s="71">
        <f t="shared" si="5"/>
        <v>0</v>
      </c>
      <c r="L64" s="72"/>
      <c r="M64" s="72"/>
      <c r="N64" s="73"/>
      <c r="O64" s="71">
        <f t="shared" si="2"/>
        <v>0</v>
      </c>
      <c r="P64" s="71">
        <f t="shared" si="4"/>
        <v>0</v>
      </c>
      <c r="Q64" s="79"/>
      <c r="R64" s="74"/>
      <c r="V64" s="13"/>
    </row>
    <row r="65" spans="3:22" ht="30" customHeight="1" x14ac:dyDescent="0.25">
      <c r="C65" s="66"/>
      <c r="D65" s="67"/>
      <c r="E65" s="68"/>
      <c r="F65" s="69"/>
      <c r="G65" s="69"/>
      <c r="H65" s="75"/>
      <c r="I65" s="67"/>
      <c r="J65" s="67"/>
      <c r="K65" s="71">
        <f t="shared" si="5"/>
        <v>0</v>
      </c>
      <c r="L65" s="72"/>
      <c r="M65" s="72"/>
      <c r="N65" s="73"/>
      <c r="O65" s="71">
        <f t="shared" si="2"/>
        <v>0</v>
      </c>
      <c r="P65" s="71">
        <f t="shared" si="4"/>
        <v>0</v>
      </c>
      <c r="Q65" s="79"/>
      <c r="R65" s="74"/>
      <c r="V65" s="13"/>
    </row>
    <row r="66" spans="3:22" ht="30" customHeight="1" x14ac:dyDescent="0.25">
      <c r="C66" s="66"/>
      <c r="D66" s="67"/>
      <c r="E66" s="68"/>
      <c r="F66" s="69"/>
      <c r="G66" s="69"/>
      <c r="H66" s="75"/>
      <c r="I66" s="67"/>
      <c r="J66" s="67"/>
      <c r="K66" s="71">
        <f t="shared" si="5"/>
        <v>0</v>
      </c>
      <c r="L66" s="72"/>
      <c r="M66" s="72"/>
      <c r="N66" s="73"/>
      <c r="O66" s="71">
        <f t="shared" si="2"/>
        <v>0</v>
      </c>
      <c r="P66" s="71">
        <f t="shared" si="4"/>
        <v>0</v>
      </c>
      <c r="Q66" s="79"/>
      <c r="R66" s="74"/>
      <c r="V66" s="13"/>
    </row>
    <row r="67" spans="3:22" ht="30" customHeight="1" x14ac:dyDescent="0.25">
      <c r="C67" s="66"/>
      <c r="D67" s="67"/>
      <c r="E67" s="68"/>
      <c r="F67" s="69"/>
      <c r="G67" s="69"/>
      <c r="H67" s="75"/>
      <c r="I67" s="67"/>
      <c r="J67" s="67"/>
      <c r="K67" s="71">
        <f t="shared" si="5"/>
        <v>0</v>
      </c>
      <c r="L67" s="72"/>
      <c r="M67" s="72"/>
      <c r="N67" s="73"/>
      <c r="O67" s="71">
        <f t="shared" si="2"/>
        <v>0</v>
      </c>
      <c r="P67" s="71">
        <f t="shared" si="4"/>
        <v>0</v>
      </c>
      <c r="Q67" s="79"/>
      <c r="R67" s="74"/>
      <c r="V67" s="13"/>
    </row>
    <row r="68" spans="3:22" ht="30" customHeight="1" x14ac:dyDescent="0.25">
      <c r="C68" s="66"/>
      <c r="D68" s="67"/>
      <c r="E68" s="68"/>
      <c r="F68" s="69"/>
      <c r="G68" s="69"/>
      <c r="H68" s="75"/>
      <c r="I68" s="67"/>
      <c r="J68" s="67"/>
      <c r="K68" s="71">
        <f t="shared" si="5"/>
        <v>0</v>
      </c>
      <c r="L68" s="72"/>
      <c r="M68" s="72"/>
      <c r="N68" s="73"/>
      <c r="O68" s="71">
        <f t="shared" si="2"/>
        <v>0</v>
      </c>
      <c r="P68" s="71">
        <f t="shared" si="4"/>
        <v>0</v>
      </c>
      <c r="Q68" s="79"/>
      <c r="R68" s="74"/>
      <c r="V68" s="13"/>
    </row>
    <row r="69" spans="3:22" ht="30" customHeight="1" x14ac:dyDescent="0.25">
      <c r="C69" s="66"/>
      <c r="D69" s="67"/>
      <c r="E69" s="68"/>
      <c r="F69" s="69"/>
      <c r="G69" s="69"/>
      <c r="H69" s="75"/>
      <c r="I69" s="67"/>
      <c r="J69" s="67"/>
      <c r="K69" s="71">
        <f t="shared" si="5"/>
        <v>0</v>
      </c>
      <c r="L69" s="72"/>
      <c r="M69" s="72"/>
      <c r="N69" s="73"/>
      <c r="O69" s="71">
        <f t="shared" si="2"/>
        <v>0</v>
      </c>
      <c r="P69" s="71">
        <f t="shared" si="4"/>
        <v>0</v>
      </c>
      <c r="Q69" s="79"/>
      <c r="R69" s="74"/>
      <c r="V69" s="13"/>
    </row>
    <row r="70" spans="3:22" ht="30" customHeight="1" x14ac:dyDescent="0.25">
      <c r="C70" s="66"/>
      <c r="D70" s="67"/>
      <c r="E70" s="68"/>
      <c r="F70" s="69"/>
      <c r="G70" s="69"/>
      <c r="H70" s="75"/>
      <c r="I70" s="67"/>
      <c r="J70" s="67"/>
      <c r="K70" s="71">
        <f t="shared" si="5"/>
        <v>0</v>
      </c>
      <c r="L70" s="72"/>
      <c r="M70" s="72"/>
      <c r="N70" s="73"/>
      <c r="O70" s="71">
        <f t="shared" si="2"/>
        <v>0</v>
      </c>
      <c r="P70" s="71">
        <f t="shared" ref="P70:P85" si="6">K70-N70-O70</f>
        <v>0</v>
      </c>
      <c r="Q70" s="79"/>
      <c r="R70" s="74"/>
      <c r="V70" s="13"/>
    </row>
    <row r="71" spans="3:22" ht="30" customHeight="1" x14ac:dyDescent="0.25">
      <c r="C71" s="66"/>
      <c r="D71" s="67"/>
      <c r="E71" s="68"/>
      <c r="F71" s="69"/>
      <c r="G71" s="69"/>
      <c r="H71" s="75"/>
      <c r="I71" s="67"/>
      <c r="J71" s="67"/>
      <c r="K71" s="71">
        <f t="shared" si="5"/>
        <v>0</v>
      </c>
      <c r="L71" s="72"/>
      <c r="M71" s="72"/>
      <c r="N71" s="73"/>
      <c r="O71" s="71">
        <f t="shared" ref="O71:O86" si="7">0.0365*K71</f>
        <v>0</v>
      </c>
      <c r="P71" s="71">
        <f t="shared" si="6"/>
        <v>0</v>
      </c>
      <c r="Q71" s="79"/>
      <c r="R71" s="74"/>
      <c r="V71" s="13"/>
    </row>
    <row r="72" spans="3:22" ht="30" customHeight="1" x14ac:dyDescent="0.25">
      <c r="C72" s="66"/>
      <c r="D72" s="67"/>
      <c r="E72" s="68"/>
      <c r="F72" s="69"/>
      <c r="G72" s="69"/>
      <c r="H72" s="75"/>
      <c r="I72" s="67"/>
      <c r="J72" s="67"/>
      <c r="K72" s="71">
        <f t="shared" si="5"/>
        <v>0</v>
      </c>
      <c r="L72" s="72"/>
      <c r="M72" s="72"/>
      <c r="N72" s="73"/>
      <c r="O72" s="71">
        <f t="shared" si="7"/>
        <v>0</v>
      </c>
      <c r="P72" s="71">
        <f t="shared" si="6"/>
        <v>0</v>
      </c>
      <c r="Q72" s="79"/>
      <c r="R72" s="74"/>
      <c r="V72" s="13"/>
    </row>
    <row r="73" spans="3:22" ht="30" customHeight="1" x14ac:dyDescent="0.25">
      <c r="C73" s="66"/>
      <c r="D73" s="67"/>
      <c r="E73" s="68"/>
      <c r="F73" s="69"/>
      <c r="G73" s="69"/>
      <c r="H73" s="75"/>
      <c r="I73" s="67"/>
      <c r="J73" s="67"/>
      <c r="K73" s="71">
        <f t="shared" si="5"/>
        <v>0</v>
      </c>
      <c r="L73" s="72"/>
      <c r="M73" s="72"/>
      <c r="N73" s="73"/>
      <c r="O73" s="71">
        <f t="shared" si="7"/>
        <v>0</v>
      </c>
      <c r="P73" s="71">
        <f t="shared" si="6"/>
        <v>0</v>
      </c>
      <c r="Q73" s="79"/>
      <c r="R73" s="74"/>
      <c r="V73" s="13"/>
    </row>
    <row r="74" spans="3:22" ht="30" customHeight="1" x14ac:dyDescent="0.25">
      <c r="C74" s="66"/>
      <c r="D74" s="67"/>
      <c r="E74" s="68"/>
      <c r="F74" s="69"/>
      <c r="G74" s="69"/>
      <c r="H74" s="75"/>
      <c r="I74" s="67"/>
      <c r="J74" s="67"/>
      <c r="K74" s="71">
        <f t="shared" si="5"/>
        <v>0</v>
      </c>
      <c r="L74" s="72"/>
      <c r="M74" s="72"/>
      <c r="N74" s="73"/>
      <c r="O74" s="71">
        <f t="shared" si="7"/>
        <v>0</v>
      </c>
      <c r="P74" s="71">
        <f t="shared" si="6"/>
        <v>0</v>
      </c>
      <c r="Q74" s="79"/>
      <c r="R74" s="74"/>
      <c r="V74" s="13"/>
    </row>
    <row r="75" spans="3:22" ht="30" customHeight="1" x14ac:dyDescent="0.25">
      <c r="C75" s="66"/>
      <c r="D75" s="67"/>
      <c r="E75" s="68"/>
      <c r="F75" s="69"/>
      <c r="G75" s="69"/>
      <c r="H75" s="75"/>
      <c r="I75" s="67"/>
      <c r="J75" s="67"/>
      <c r="K75" s="71">
        <f t="shared" si="5"/>
        <v>0</v>
      </c>
      <c r="L75" s="72"/>
      <c r="M75" s="72"/>
      <c r="N75" s="73"/>
      <c r="O75" s="71">
        <f t="shared" si="7"/>
        <v>0</v>
      </c>
      <c r="P75" s="71">
        <f t="shared" si="6"/>
        <v>0</v>
      </c>
      <c r="Q75" s="79"/>
      <c r="R75" s="74"/>
      <c r="V75" s="13"/>
    </row>
    <row r="76" spans="3:22" ht="30" customHeight="1" x14ac:dyDescent="0.25">
      <c r="C76" s="66"/>
      <c r="D76" s="67"/>
      <c r="E76" s="68"/>
      <c r="F76" s="69"/>
      <c r="G76" s="69"/>
      <c r="H76" s="75"/>
      <c r="I76" s="67"/>
      <c r="J76" s="67"/>
      <c r="K76" s="71">
        <f t="shared" si="5"/>
        <v>0</v>
      </c>
      <c r="L76" s="72"/>
      <c r="M76" s="72"/>
      <c r="N76" s="73"/>
      <c r="O76" s="71">
        <f t="shared" si="7"/>
        <v>0</v>
      </c>
      <c r="P76" s="71">
        <f t="shared" si="6"/>
        <v>0</v>
      </c>
      <c r="Q76" s="79"/>
      <c r="R76" s="74"/>
      <c r="V76" s="13"/>
    </row>
    <row r="77" spans="3:22" ht="30" customHeight="1" x14ac:dyDescent="0.25">
      <c r="C77" s="66"/>
      <c r="D77" s="67"/>
      <c r="E77" s="68"/>
      <c r="F77" s="69"/>
      <c r="G77" s="69"/>
      <c r="H77" s="75"/>
      <c r="I77" s="67"/>
      <c r="J77" s="67"/>
      <c r="K77" s="71">
        <f t="shared" ref="K77:K85" si="8">J77*L77</f>
        <v>0</v>
      </c>
      <c r="L77" s="72"/>
      <c r="M77" s="72"/>
      <c r="N77" s="73"/>
      <c r="O77" s="71">
        <f t="shared" si="7"/>
        <v>0</v>
      </c>
      <c r="P77" s="71">
        <f t="shared" si="6"/>
        <v>0</v>
      </c>
      <c r="Q77" s="79"/>
      <c r="R77" s="74"/>
      <c r="V77" s="13"/>
    </row>
    <row r="78" spans="3:22" ht="30" customHeight="1" x14ac:dyDescent="0.25">
      <c r="C78" s="66"/>
      <c r="D78" s="67"/>
      <c r="E78" s="68"/>
      <c r="F78" s="69"/>
      <c r="G78" s="69"/>
      <c r="H78" s="75"/>
      <c r="I78" s="67"/>
      <c r="J78" s="67"/>
      <c r="K78" s="71">
        <f t="shared" si="8"/>
        <v>0</v>
      </c>
      <c r="L78" s="72"/>
      <c r="M78" s="72"/>
      <c r="N78" s="73"/>
      <c r="O78" s="71">
        <f t="shared" si="7"/>
        <v>0</v>
      </c>
      <c r="P78" s="71">
        <f t="shared" si="6"/>
        <v>0</v>
      </c>
      <c r="Q78" s="79"/>
      <c r="R78" s="74"/>
      <c r="V78" s="13"/>
    </row>
    <row r="79" spans="3:22" ht="30" customHeight="1" x14ac:dyDescent="0.25">
      <c r="C79" s="66"/>
      <c r="D79" s="67"/>
      <c r="E79" s="68"/>
      <c r="F79" s="69"/>
      <c r="G79" s="69"/>
      <c r="H79" s="75"/>
      <c r="I79" s="67"/>
      <c r="J79" s="67"/>
      <c r="K79" s="71">
        <f t="shared" si="8"/>
        <v>0</v>
      </c>
      <c r="L79" s="72"/>
      <c r="M79" s="72"/>
      <c r="N79" s="73"/>
      <c r="O79" s="71">
        <f t="shared" si="7"/>
        <v>0</v>
      </c>
      <c r="P79" s="71">
        <f t="shared" si="6"/>
        <v>0</v>
      </c>
      <c r="Q79" s="79"/>
      <c r="R79" s="74"/>
      <c r="V79" s="13"/>
    </row>
    <row r="80" spans="3:22" ht="30" customHeight="1" x14ac:dyDescent="0.25">
      <c r="C80" s="66"/>
      <c r="D80" s="67"/>
      <c r="E80" s="68"/>
      <c r="F80" s="69"/>
      <c r="G80" s="69"/>
      <c r="H80" s="75"/>
      <c r="I80" s="67"/>
      <c r="J80" s="67"/>
      <c r="K80" s="71">
        <f t="shared" si="8"/>
        <v>0</v>
      </c>
      <c r="L80" s="72"/>
      <c r="M80" s="72"/>
      <c r="N80" s="73"/>
      <c r="O80" s="71">
        <f t="shared" si="7"/>
        <v>0</v>
      </c>
      <c r="P80" s="71">
        <f t="shared" si="6"/>
        <v>0</v>
      </c>
      <c r="Q80" s="79"/>
      <c r="R80" s="74"/>
      <c r="V80" s="13"/>
    </row>
    <row r="81" spans="3:22" ht="30" customHeight="1" x14ac:dyDescent="0.25">
      <c r="C81" s="66"/>
      <c r="D81" s="67"/>
      <c r="E81" s="68"/>
      <c r="F81" s="69"/>
      <c r="G81" s="69"/>
      <c r="H81" s="75"/>
      <c r="I81" s="67"/>
      <c r="J81" s="67"/>
      <c r="K81" s="71">
        <f t="shared" si="8"/>
        <v>0</v>
      </c>
      <c r="L81" s="72"/>
      <c r="M81" s="72"/>
      <c r="N81" s="73"/>
      <c r="O81" s="71">
        <f t="shared" si="7"/>
        <v>0</v>
      </c>
      <c r="P81" s="71">
        <f t="shared" si="6"/>
        <v>0</v>
      </c>
      <c r="Q81" s="79"/>
      <c r="R81" s="74"/>
      <c r="V81" s="13"/>
    </row>
    <row r="82" spans="3:22" ht="30" customHeight="1" x14ac:dyDescent="0.25">
      <c r="C82" s="66"/>
      <c r="D82" s="67"/>
      <c r="E82" s="68"/>
      <c r="F82" s="69"/>
      <c r="G82" s="69"/>
      <c r="H82" s="75"/>
      <c r="I82" s="67"/>
      <c r="J82" s="67"/>
      <c r="K82" s="71">
        <f t="shared" si="8"/>
        <v>0</v>
      </c>
      <c r="L82" s="72"/>
      <c r="M82" s="72"/>
      <c r="N82" s="73"/>
      <c r="O82" s="71">
        <f t="shared" si="7"/>
        <v>0</v>
      </c>
      <c r="P82" s="71">
        <f t="shared" si="6"/>
        <v>0</v>
      </c>
      <c r="Q82" s="79"/>
      <c r="R82" s="74"/>
      <c r="V82" s="13"/>
    </row>
    <row r="83" spans="3:22" ht="30" customHeight="1" x14ac:dyDescent="0.25">
      <c r="C83" s="66"/>
      <c r="D83" s="67"/>
      <c r="E83" s="68"/>
      <c r="F83" s="69"/>
      <c r="G83" s="69"/>
      <c r="H83" s="75"/>
      <c r="I83" s="67"/>
      <c r="J83" s="67"/>
      <c r="K83" s="71">
        <f t="shared" si="8"/>
        <v>0</v>
      </c>
      <c r="L83" s="72"/>
      <c r="M83" s="72"/>
      <c r="N83" s="73"/>
      <c r="O83" s="71">
        <f t="shared" si="7"/>
        <v>0</v>
      </c>
      <c r="P83" s="71">
        <f t="shared" si="6"/>
        <v>0</v>
      </c>
      <c r="Q83" s="79"/>
      <c r="R83" s="74"/>
      <c r="V83" s="13"/>
    </row>
    <row r="84" spans="3:22" ht="30" customHeight="1" x14ac:dyDescent="0.25">
      <c r="C84" s="76"/>
      <c r="D84" s="67"/>
      <c r="E84" s="68"/>
      <c r="F84" s="69"/>
      <c r="G84" s="69"/>
      <c r="H84" s="75"/>
      <c r="I84" s="67"/>
      <c r="J84" s="67"/>
      <c r="K84" s="71">
        <f t="shared" si="8"/>
        <v>0</v>
      </c>
      <c r="L84" s="72"/>
      <c r="M84" s="72"/>
      <c r="N84" s="73"/>
      <c r="O84" s="71">
        <f t="shared" si="7"/>
        <v>0</v>
      </c>
      <c r="P84" s="71">
        <f t="shared" si="6"/>
        <v>0</v>
      </c>
      <c r="Q84" s="79"/>
      <c r="R84" s="74"/>
      <c r="V84" s="13"/>
    </row>
    <row r="85" spans="3:22" ht="30" customHeight="1" x14ac:dyDescent="0.25">
      <c r="C85" s="66"/>
      <c r="D85" s="67"/>
      <c r="E85" s="68"/>
      <c r="F85" s="69"/>
      <c r="G85" s="69"/>
      <c r="H85" s="75"/>
      <c r="I85" s="67"/>
      <c r="J85" s="67"/>
      <c r="K85" s="71">
        <f t="shared" si="8"/>
        <v>0</v>
      </c>
      <c r="L85" s="72"/>
      <c r="M85" s="72"/>
      <c r="N85" s="73"/>
      <c r="O85" s="71">
        <f t="shared" si="7"/>
        <v>0</v>
      </c>
      <c r="P85" s="71">
        <f t="shared" si="6"/>
        <v>0</v>
      </c>
      <c r="Q85" s="79"/>
      <c r="R85" s="74"/>
      <c r="V85" s="13"/>
    </row>
    <row r="86" spans="3:22" ht="30" customHeight="1" x14ac:dyDescent="0.25">
      <c r="C86" s="66"/>
      <c r="D86" s="67"/>
      <c r="E86" s="68"/>
      <c r="F86" s="69"/>
      <c r="G86" s="69"/>
      <c r="H86" s="75"/>
      <c r="I86" s="67"/>
      <c r="J86" s="67"/>
      <c r="K86" s="67"/>
      <c r="L86" s="72"/>
      <c r="M86" s="72"/>
      <c r="N86" s="72"/>
      <c r="O86" s="71">
        <f t="shared" si="7"/>
        <v>0</v>
      </c>
      <c r="P86" s="71" t="e">
        <f>#REF!-N86-O86</f>
        <v>#REF!</v>
      </c>
      <c r="Q86" s="79"/>
      <c r="R86" s="74"/>
      <c r="V86" s="13"/>
    </row>
    <row r="87" spans="3:22" ht="30" customHeight="1" thickBot="1" x14ac:dyDescent="0.3">
      <c r="C87" s="14"/>
      <c r="D87" s="13"/>
      <c r="E87" s="53"/>
      <c r="F87" s="53"/>
      <c r="G87" s="53"/>
      <c r="H87" s="13"/>
      <c r="I87" s="13"/>
      <c r="J87" s="13"/>
      <c r="K87" s="13"/>
      <c r="L87" s="15"/>
      <c r="M87" s="15"/>
      <c r="N87" s="15"/>
      <c r="O87" s="15"/>
      <c r="P87" s="15"/>
      <c r="Q87" s="15"/>
      <c r="R87" s="15"/>
      <c r="S87" s="21"/>
      <c r="V87" s="13"/>
    </row>
    <row r="88" spans="3:22" ht="30" customHeight="1" thickBot="1" x14ac:dyDescent="0.3">
      <c r="C88" s="14"/>
      <c r="D88" s="13"/>
      <c r="E88" s="53"/>
      <c r="F88" s="53"/>
      <c r="G88" s="54" t="s">
        <v>19</v>
      </c>
      <c r="H88" s="13"/>
      <c r="I88" s="17" t="s">
        <v>57</v>
      </c>
      <c r="J88" s="55">
        <f>SUMIF(F:F,G88,N:N)</f>
        <v>0</v>
      </c>
      <c r="K88" s="211"/>
      <c r="M88" s="209" t="s">
        <v>20</v>
      </c>
      <c r="N88" s="207">
        <f>SUMIF(F:F,$G$88,P:P)</f>
        <v>0</v>
      </c>
      <c r="O88" s="207">
        <f>SUMIF(F:F,$G$88,R:R)</f>
        <v>0</v>
      </c>
      <c r="P88" s="207">
        <f>SUMIF(F:F,$G$88,S:S)</f>
        <v>0</v>
      </c>
      <c r="Q88" s="207"/>
      <c r="R88" s="207">
        <f>SUMIF(F:F,$G$88,T:T)</f>
        <v>0</v>
      </c>
      <c r="S88" s="21"/>
      <c r="V88" s="13"/>
    </row>
    <row r="89" spans="3:22" ht="30" customHeight="1" thickBot="1" x14ac:dyDescent="0.3">
      <c r="C89" s="14"/>
      <c r="D89" s="13"/>
      <c r="E89" s="53"/>
      <c r="F89" s="53"/>
      <c r="G89" s="53"/>
      <c r="H89" s="13"/>
      <c r="I89" s="13"/>
      <c r="J89" s="212"/>
      <c r="K89" s="212"/>
      <c r="L89" s="208"/>
      <c r="M89" s="208"/>
      <c r="N89" s="208"/>
      <c r="O89" s="208"/>
      <c r="P89" s="208"/>
      <c r="Q89" s="208"/>
      <c r="R89" s="208"/>
      <c r="S89" s="21"/>
      <c r="V89" s="13"/>
    </row>
    <row r="90" spans="3:22" ht="30" customHeight="1" thickBot="1" x14ac:dyDescent="0.3">
      <c r="C90" s="14"/>
      <c r="D90" s="13"/>
      <c r="E90" s="53"/>
      <c r="F90" s="53"/>
      <c r="G90" s="54" t="s">
        <v>21</v>
      </c>
      <c r="H90" s="13"/>
      <c r="I90" s="17" t="s">
        <v>58</v>
      </c>
      <c r="J90" s="55">
        <f>SUMIF(F:F,G90,N:N)</f>
        <v>0</v>
      </c>
      <c r="K90" s="211"/>
      <c r="M90" s="210" t="s">
        <v>20</v>
      </c>
      <c r="N90" s="206">
        <f>SUMIF(F:F,$G$90,P:P)</f>
        <v>0</v>
      </c>
      <c r="O90" s="206">
        <f>SUMIF(F:F,$G$90,R:R)</f>
        <v>0</v>
      </c>
      <c r="P90" s="206">
        <f>SUMIF(F:F,$G$90,S:S)</f>
        <v>0</v>
      </c>
      <c r="Q90" s="206"/>
      <c r="R90" s="206">
        <f>SUMIF(F:F,$G$90,T:T)</f>
        <v>0</v>
      </c>
      <c r="S90" s="21"/>
      <c r="V90" s="13"/>
    </row>
    <row r="91" spans="3:22" ht="30" customHeight="1" x14ac:dyDescent="0.25">
      <c r="V91" s="13"/>
    </row>
    <row r="92" spans="3:22" ht="30" customHeight="1" x14ac:dyDescent="0.25">
      <c r="V92" s="13"/>
    </row>
    <row r="93" spans="3:22" ht="30" customHeight="1" x14ac:dyDescent="0.25"/>
    <row r="94" spans="3:22" ht="30" customHeight="1" x14ac:dyDescent="0.25"/>
    <row r="95" spans="3:22" ht="30" customHeight="1" x14ac:dyDescent="0.25"/>
    <row r="96" spans="3:22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</sheetData>
  <autoFilter ref="C5:R5"/>
  <dataConsolidate>
    <dataRefs count="1">
      <dataRef ref="C6:M12" sheet="ComposiçãoGeral"/>
    </dataRefs>
  </dataConsolidate>
  <dataValidations count="4">
    <dataValidation type="list" allowBlank="1" showInputMessage="1" showErrorMessage="1" sqref="R7:R86">
      <formula1>"A RECEBER, A PAGAR, OK"</formula1>
    </dataValidation>
    <dataValidation type="list" allowBlank="1" showInputMessage="1" showErrorMessage="1" sqref="E6:E86">
      <formula1>"ENTRADA, SAIDA"</formula1>
    </dataValidation>
    <dataValidation type="list" allowBlank="1" showInputMessage="1" showErrorMessage="1" sqref="H13:H86">
      <formula1>#REF!</formula1>
    </dataValidation>
    <dataValidation type="list" allowBlank="1" showInputMessage="1" showErrorMessage="1" sqref="R6">
      <formula1>"A RECEBER, A PAGAR, RECEBIDO, PAGO"</formula1>
    </dataValidation>
  </dataValidations>
  <pageMargins left="0.31496062992125984" right="0.31496062992125984" top="0.59055118110236227" bottom="0.39370078740157483" header="0.31496062992125984" footer="0.31496062992125984"/>
  <pageSetup scale="38" orientation="landscape" horizontalDpi="200" verticalDpi="2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0"/>
  <sheetViews>
    <sheetView showGridLines="0" zoomScale="80" zoomScaleNormal="80" workbookViewId="0">
      <selection activeCell="S9" sqref="A9:XFD54"/>
    </sheetView>
  </sheetViews>
  <sheetFormatPr defaultRowHeight="0" customHeight="1" zeroHeight="1" x14ac:dyDescent="0.25"/>
  <cols>
    <col min="1" max="1" width="25.140625" style="1" customWidth="1"/>
    <col min="2" max="2" width="3.85546875" customWidth="1"/>
    <col min="3" max="3" width="14.42578125" customWidth="1"/>
    <col min="4" max="4" width="35.5703125" customWidth="1"/>
    <col min="5" max="5" width="50.42578125" customWidth="1"/>
    <col min="6" max="6" width="19" customWidth="1"/>
    <col min="7" max="7" width="18.85546875" customWidth="1"/>
    <col min="8" max="8" width="21.28515625" customWidth="1"/>
    <col min="9" max="9" width="14.28515625" customWidth="1"/>
    <col min="10" max="10" width="27.42578125" customWidth="1"/>
    <col min="11" max="11" width="25.85546875" customWidth="1"/>
    <col min="12" max="12" width="21.85546875" customWidth="1"/>
    <col min="13" max="13" width="36.140625" customWidth="1"/>
    <col min="14" max="14" width="25.7109375" customWidth="1"/>
    <col min="15" max="15" width="26.5703125" customWidth="1"/>
    <col min="16" max="16" width="33" customWidth="1"/>
    <col min="17" max="17" width="27.5703125" customWidth="1"/>
    <col min="20" max="20" width="26.42578125" customWidth="1"/>
    <col min="21" max="21" width="24.7109375" customWidth="1"/>
    <col min="22" max="22" width="29.5703125" customWidth="1"/>
    <col min="23" max="23" width="26.7109375" customWidth="1"/>
    <col min="24" max="24" width="19.85546875" customWidth="1"/>
    <col min="25" max="25" width="27.42578125" customWidth="1"/>
    <col min="28" max="28" width="9.7109375" customWidth="1"/>
    <col min="29" max="29" width="13.85546875" customWidth="1"/>
    <col min="31" max="31" width="4.5703125" customWidth="1"/>
    <col min="33" max="33" width="13.5703125" customWidth="1"/>
    <col min="34" max="34" width="12.140625" customWidth="1"/>
    <col min="36" max="36" width="12.7109375" customWidth="1"/>
    <col min="37" max="37" width="12.140625" customWidth="1"/>
    <col min="38" max="38" width="13.85546875" customWidth="1"/>
  </cols>
  <sheetData>
    <row r="1" spans="1:38" s="2" customFormat="1" ht="33.950000000000003" customHeight="1" x14ac:dyDescent="0.35">
      <c r="A1" s="1"/>
      <c r="C1" s="11" t="s">
        <v>173</v>
      </c>
      <c r="D1" s="11"/>
    </row>
    <row r="2" spans="1:38" s="2" customFormat="1" ht="21.6" customHeight="1" x14ac:dyDescent="0.25">
      <c r="A2" s="1"/>
    </row>
    <row r="3" spans="1:38" ht="30" customHeight="1" x14ac:dyDescent="0.35">
      <c r="C3" s="9" t="s">
        <v>171</v>
      </c>
      <c r="D3" s="9"/>
      <c r="J3" s="9" t="s">
        <v>172</v>
      </c>
      <c r="T3" s="9" t="s">
        <v>193</v>
      </c>
    </row>
    <row r="4" spans="1:38" ht="30" customHeight="1" x14ac:dyDescent="0.35">
      <c r="C4" s="95" t="s">
        <v>28</v>
      </c>
      <c r="D4" s="95" t="s">
        <v>97</v>
      </c>
      <c r="E4" s="95" t="s">
        <v>10</v>
      </c>
      <c r="F4" s="95" t="s">
        <v>99</v>
      </c>
      <c r="G4" s="95" t="s">
        <v>100</v>
      </c>
      <c r="H4" s="95" t="s">
        <v>98</v>
      </c>
      <c r="J4" s="152" t="s">
        <v>10</v>
      </c>
      <c r="K4" s="153" t="s">
        <v>12</v>
      </c>
      <c r="L4" s="153" t="s">
        <v>62</v>
      </c>
      <c r="M4" s="64" t="s">
        <v>69</v>
      </c>
      <c r="N4" s="64" t="s">
        <v>63</v>
      </c>
      <c r="O4" s="64" t="s">
        <v>64</v>
      </c>
      <c r="P4" s="64" t="s">
        <v>65</v>
      </c>
      <c r="Q4" s="64" t="s">
        <v>6</v>
      </c>
      <c r="U4" s="249" t="s">
        <v>19</v>
      </c>
      <c r="V4" s="250"/>
      <c r="W4" s="249" t="s">
        <v>66</v>
      </c>
      <c r="X4" s="250"/>
      <c r="AB4" s="9" t="s">
        <v>241</v>
      </c>
      <c r="AC4" s="173"/>
      <c r="AD4" s="173"/>
      <c r="AE4" s="173"/>
      <c r="AF4" s="173"/>
      <c r="AG4" s="173"/>
      <c r="AH4" s="173"/>
      <c r="AI4" s="173"/>
      <c r="AJ4" s="173"/>
      <c r="AK4" s="173"/>
      <c r="AL4" s="173"/>
    </row>
    <row r="5" spans="1:38" ht="30" customHeight="1" x14ac:dyDescent="0.25">
      <c r="C5" s="251" t="s">
        <v>101</v>
      </c>
      <c r="D5" s="252"/>
      <c r="E5" s="252"/>
      <c r="F5" s="252"/>
      <c r="G5" s="253"/>
      <c r="H5" s="103"/>
      <c r="J5" s="60"/>
      <c r="K5" s="60"/>
      <c r="L5" s="58"/>
      <c r="M5" s="61"/>
      <c r="N5" s="59"/>
      <c r="O5" s="60"/>
      <c r="P5" s="60"/>
      <c r="Q5" s="143">
        <f>O5*P5</f>
        <v>0</v>
      </c>
      <c r="T5" s="142" t="s">
        <v>10</v>
      </c>
      <c r="U5" s="64" t="s">
        <v>64</v>
      </c>
      <c r="V5" s="64" t="s">
        <v>65</v>
      </c>
      <c r="W5" s="64" t="s">
        <v>64</v>
      </c>
      <c r="X5" s="64" t="s">
        <v>65</v>
      </c>
      <c r="Y5" s="64" t="s">
        <v>67</v>
      </c>
      <c r="AB5" s="254" t="s">
        <v>239</v>
      </c>
      <c r="AC5" s="254"/>
      <c r="AD5" s="254"/>
      <c r="AE5" s="254"/>
      <c r="AF5" s="254"/>
      <c r="AG5" s="254"/>
      <c r="AH5" s="254"/>
      <c r="AI5" s="254"/>
      <c r="AJ5" s="254"/>
      <c r="AK5" s="254"/>
      <c r="AL5" s="254"/>
    </row>
    <row r="6" spans="1:38" ht="30" customHeight="1" x14ac:dyDescent="0.25">
      <c r="C6" s="101"/>
      <c r="D6" s="101"/>
      <c r="E6" s="102"/>
      <c r="F6" s="102"/>
      <c r="G6" s="102"/>
      <c r="H6" s="71">
        <f>H5+(F6-G6)</f>
        <v>0</v>
      </c>
      <c r="J6" s="60"/>
      <c r="K6" s="60"/>
      <c r="L6" s="58"/>
      <c r="M6" s="61"/>
      <c r="N6" s="59"/>
      <c r="O6" s="60"/>
      <c r="P6" s="60"/>
      <c r="Q6" s="143">
        <f t="shared" ref="Q6:Q30" si="0">O6*P6</f>
        <v>0</v>
      </c>
      <c r="T6" s="147"/>
      <c r="U6" s="148">
        <f>SUMIFS($H$21:$H$49,$C$21:$C$49,T6,$E$21:$E$49,#REF!)</f>
        <v>0</v>
      </c>
      <c r="V6" s="148">
        <f>SUMIFS($I$21:$I$49,$C$21:$C$49,T6,$E$21:$E$49,#REF!)</f>
        <v>0</v>
      </c>
      <c r="W6" s="148">
        <f>SUMIFS($H$21:$H$49,$C$21:$C$49,T6,$E$21:$E$49,#REF!)</f>
        <v>0</v>
      </c>
      <c r="X6" s="148">
        <f>SUMIFS($I$21:$I$49,$C$21:$C$49,T6,$E$21:$E$49,#REF!)</f>
        <v>0</v>
      </c>
      <c r="Y6" s="143">
        <f>(U6*V6)-(W6*X6)</f>
        <v>0</v>
      </c>
      <c r="AB6" s="254" t="s">
        <v>231</v>
      </c>
      <c r="AC6" s="254"/>
      <c r="AD6" s="254"/>
      <c r="AE6" s="254"/>
      <c r="AF6" s="254"/>
      <c r="AG6" s="254"/>
      <c r="AH6" s="254"/>
      <c r="AI6" s="254"/>
      <c r="AJ6" s="254"/>
      <c r="AK6" s="254"/>
      <c r="AL6" s="254"/>
    </row>
    <row r="7" spans="1:38" ht="30" customHeight="1" x14ac:dyDescent="0.25">
      <c r="C7" s="101"/>
      <c r="D7" s="101"/>
      <c r="E7" s="102"/>
      <c r="F7" s="102"/>
      <c r="G7" s="102"/>
      <c r="H7" s="71">
        <f t="shared" ref="H7:H21" si="1">H6+(F7-G7)</f>
        <v>0</v>
      </c>
      <c r="J7" s="60"/>
      <c r="K7" s="60"/>
      <c r="L7" s="58"/>
      <c r="M7" s="61"/>
      <c r="N7" s="59"/>
      <c r="O7" s="60"/>
      <c r="P7" s="60"/>
      <c r="Q7" s="143">
        <f t="shared" si="0"/>
        <v>0</v>
      </c>
      <c r="T7" s="147"/>
      <c r="U7" s="148">
        <f>SUMIFS($H$21:$H$49,$C$21:$C$49,T7,$E$21:$E$49,#REF!)</f>
        <v>0</v>
      </c>
      <c r="V7" s="148">
        <f>SUMIFS($I$21:$I$49,$C$21:$C$49,T7,$E$21:$E$49,#REF!)</f>
        <v>0</v>
      </c>
      <c r="W7" s="148">
        <f>SUMIFS($H$21:$H$49,$C$21:$C$49,T7,$E$21:$E$49,#REF!)</f>
        <v>0</v>
      </c>
      <c r="X7" s="148">
        <f>SUMIFS($I$21:$I$49,$C$21:$C$49,T7,$E$21:$E$49,#REF!)</f>
        <v>0</v>
      </c>
      <c r="Y7" s="143">
        <f t="shared" ref="Y7:Y37" si="2">(U7*V7)-(W7*X7)</f>
        <v>0</v>
      </c>
      <c r="AB7" s="229" t="s">
        <v>28</v>
      </c>
      <c r="AC7" s="231" t="s">
        <v>232</v>
      </c>
      <c r="AD7" s="231"/>
      <c r="AE7" s="231"/>
      <c r="AF7" s="231"/>
      <c r="AG7" s="232" t="s">
        <v>233</v>
      </c>
      <c r="AH7" s="232"/>
      <c r="AI7" s="232"/>
      <c r="AJ7" s="233" t="s">
        <v>25</v>
      </c>
      <c r="AK7" s="233"/>
      <c r="AL7" s="233"/>
    </row>
    <row r="8" spans="1:38" ht="30" customHeight="1" x14ac:dyDescent="0.25">
      <c r="C8" s="101"/>
      <c r="D8" s="101"/>
      <c r="E8" s="102"/>
      <c r="F8" s="102"/>
      <c r="G8" s="102"/>
      <c r="H8" s="71">
        <f t="shared" si="1"/>
        <v>0</v>
      </c>
      <c r="J8" s="60"/>
      <c r="K8" s="60"/>
      <c r="L8" s="58"/>
      <c r="M8" s="61"/>
      <c r="N8" s="59"/>
      <c r="O8" s="60"/>
      <c r="P8" s="60"/>
      <c r="Q8" s="143">
        <f t="shared" si="0"/>
        <v>0</v>
      </c>
      <c r="T8" s="147"/>
      <c r="U8" s="148">
        <f>SUMIFS($H$21:$H$49,$C$21:$C$49,T8,$E$21:$E$49,#REF!)</f>
        <v>0</v>
      </c>
      <c r="V8" s="148">
        <f>SUMIFS($I$21:$I$49,$C$21:$C$49,T8,$E$21:$E$49,#REF!)</f>
        <v>0</v>
      </c>
      <c r="W8" s="148">
        <f>SUMIFS($H$21:$H$49,$C$21:$C$49,T8,$E$21:$E$49,#REF!)</f>
        <v>0</v>
      </c>
      <c r="X8" s="148">
        <f>SUMIFS($I$21:$I$49,$C$21:$C$49,T8,$E$21:$E$49,#REF!)</f>
        <v>0</v>
      </c>
      <c r="Y8" s="143">
        <f t="shared" si="2"/>
        <v>0</v>
      </c>
      <c r="AB8" s="229"/>
      <c r="AC8" s="234" t="s">
        <v>234</v>
      </c>
      <c r="AD8" s="236" t="s">
        <v>235</v>
      </c>
      <c r="AE8" s="236"/>
      <c r="AF8" s="238" t="s">
        <v>96</v>
      </c>
      <c r="AG8" s="240" t="s">
        <v>234</v>
      </c>
      <c r="AH8" s="242" t="s">
        <v>235</v>
      </c>
      <c r="AI8" s="232" t="s">
        <v>96</v>
      </c>
      <c r="AJ8" s="245" t="s">
        <v>234</v>
      </c>
      <c r="AK8" s="247" t="s">
        <v>235</v>
      </c>
      <c r="AL8" s="174" t="s">
        <v>236</v>
      </c>
    </row>
    <row r="9" spans="1:38" ht="30" customHeight="1" thickBot="1" x14ac:dyDescent="0.3">
      <c r="C9" s="101"/>
      <c r="D9" s="101"/>
      <c r="E9" s="102"/>
      <c r="F9" s="102"/>
      <c r="G9" s="102"/>
      <c r="H9" s="71">
        <f t="shared" si="1"/>
        <v>0</v>
      </c>
      <c r="J9" s="60"/>
      <c r="K9" s="60"/>
      <c r="L9" s="58"/>
      <c r="M9" s="61"/>
      <c r="N9" s="59"/>
      <c r="O9" s="60"/>
      <c r="P9" s="60"/>
      <c r="Q9" s="143">
        <f t="shared" si="0"/>
        <v>0</v>
      </c>
      <c r="T9" s="147"/>
      <c r="U9" s="148">
        <f>SUMIFS($H$21:$H$49,$C$21:$C$49,T9,$E$21:$E$49,#REF!)</f>
        <v>0</v>
      </c>
      <c r="V9" s="148">
        <f>SUMIFS($I$21:$I$49,$C$21:$C$49,T9,$E$21:$E$49,#REF!)</f>
        <v>0</v>
      </c>
      <c r="W9" s="148">
        <f>SUMIFS($H$21:$H$49,$C$21:$C$49,T9,$E$21:$E$49,#REF!)</f>
        <v>0</v>
      </c>
      <c r="X9" s="148">
        <f>SUMIFS($I$21:$I$49,$C$21:$C$49,T9,$E$21:$E$49,#REF!)</f>
        <v>0</v>
      </c>
      <c r="Y9" s="143">
        <f t="shared" si="2"/>
        <v>0</v>
      </c>
      <c r="AB9" s="230"/>
      <c r="AC9" s="235"/>
      <c r="AD9" s="237"/>
      <c r="AE9" s="237"/>
      <c r="AF9" s="239"/>
      <c r="AG9" s="241"/>
      <c r="AH9" s="243"/>
      <c r="AI9" s="244"/>
      <c r="AJ9" s="246"/>
      <c r="AK9" s="248"/>
      <c r="AL9" s="183" t="s">
        <v>237</v>
      </c>
    </row>
    <row r="10" spans="1:38" ht="30" customHeight="1" thickBot="1" x14ac:dyDescent="0.3">
      <c r="C10" s="101"/>
      <c r="D10" s="101"/>
      <c r="E10" s="102"/>
      <c r="F10" s="102"/>
      <c r="G10" s="102"/>
      <c r="H10" s="71">
        <f t="shared" si="1"/>
        <v>0</v>
      </c>
      <c r="J10" s="60"/>
      <c r="K10" s="60"/>
      <c r="L10" s="58"/>
      <c r="M10" s="61"/>
      <c r="N10" s="59"/>
      <c r="O10" s="60"/>
      <c r="P10" s="60"/>
      <c r="Q10" s="143">
        <f t="shared" si="0"/>
        <v>0</v>
      </c>
      <c r="T10" s="147"/>
      <c r="U10" s="148">
        <f>SUMIFS($H$21:$H$49,$C$21:$C$49,T10,$E$21:$E$49,#REF!)</f>
        <v>0</v>
      </c>
      <c r="V10" s="148">
        <f>SUMIFS($I$21:$I$49,$C$21:$C$49,T10,$E$21:$E$49,#REF!)</f>
        <v>0</v>
      </c>
      <c r="W10" s="148">
        <f>SUMIFS($H$21:$H$49,$C$21:$C$49,T10,$E$21:$E$49,#REF!)</f>
        <v>0</v>
      </c>
      <c r="X10" s="148">
        <f>SUMIFS($I$21:$I$49,$C$21:$C$49,T10,$E$21:$E$49,#REF!)</f>
        <v>0</v>
      </c>
      <c r="Y10" s="143">
        <f t="shared" si="2"/>
        <v>0</v>
      </c>
      <c r="AB10" s="226" t="s">
        <v>238</v>
      </c>
      <c r="AC10" s="227"/>
      <c r="AD10" s="227"/>
      <c r="AE10" s="227"/>
      <c r="AF10" s="227"/>
      <c r="AG10" s="227"/>
      <c r="AH10" s="227"/>
      <c r="AI10" s="227"/>
      <c r="AJ10" s="191"/>
      <c r="AK10" s="192"/>
      <c r="AL10" s="193"/>
    </row>
    <row r="11" spans="1:38" ht="30" customHeight="1" x14ac:dyDescent="0.25">
      <c r="C11" s="101"/>
      <c r="D11" s="101"/>
      <c r="E11" s="102"/>
      <c r="F11" s="102"/>
      <c r="G11" s="102"/>
      <c r="H11" s="71">
        <f t="shared" si="1"/>
        <v>0</v>
      </c>
      <c r="J11" s="60"/>
      <c r="K11" s="60"/>
      <c r="L11" s="58"/>
      <c r="M11" s="61"/>
      <c r="N11" s="59"/>
      <c r="O11" s="60"/>
      <c r="P11" s="60"/>
      <c r="Q11" s="143">
        <f t="shared" si="0"/>
        <v>0</v>
      </c>
      <c r="T11" s="147"/>
      <c r="U11" s="148">
        <f>SUMIFS($H$21:$H$49,$C$21:$C$49,T11,$E$21:$E$49,#REF!)</f>
        <v>0</v>
      </c>
      <c r="V11" s="148">
        <f>SUMIFS($I$21:$I$49,$C$21:$C$49,T11,$E$21:$E$49,#REF!)</f>
        <v>0</v>
      </c>
      <c r="W11" s="148">
        <f>SUMIFS($H$21:$H$49,$C$21:$C$49,T11,$E$21:$E$49,#REF!)</f>
        <v>0</v>
      </c>
      <c r="X11" s="148">
        <f>SUMIFS($I$21:$I$49,$C$21:$C$49,T11,$E$21:$E$49,#REF!)</f>
        <v>0</v>
      </c>
      <c r="Y11" s="143">
        <f t="shared" si="2"/>
        <v>0</v>
      </c>
      <c r="AB11" s="184"/>
      <c r="AC11" s="185"/>
      <c r="AD11" s="186"/>
      <c r="AE11" s="228"/>
      <c r="AF11" s="228"/>
      <c r="AG11" s="187"/>
      <c r="AH11" s="187"/>
      <c r="AI11" s="187"/>
      <c r="AJ11" s="188"/>
      <c r="AK11" s="189"/>
      <c r="AL11" s="190"/>
    </row>
    <row r="12" spans="1:38" ht="30" customHeight="1" x14ac:dyDescent="0.25">
      <c r="C12" s="101"/>
      <c r="D12" s="101"/>
      <c r="E12" s="102"/>
      <c r="F12" s="102"/>
      <c r="G12" s="102"/>
      <c r="H12" s="71">
        <f t="shared" si="1"/>
        <v>0</v>
      </c>
      <c r="J12" s="60"/>
      <c r="K12" s="60"/>
      <c r="L12" s="58"/>
      <c r="M12" s="61"/>
      <c r="N12" s="59"/>
      <c r="O12" s="60"/>
      <c r="P12" s="60"/>
      <c r="Q12" s="143">
        <f t="shared" si="0"/>
        <v>0</v>
      </c>
      <c r="T12" s="147"/>
      <c r="U12" s="148">
        <f>SUMIFS($H$21:$H$49,$C$21:$C$49,T12,$E$21:$E$49,#REF!)</f>
        <v>0</v>
      </c>
      <c r="V12" s="148">
        <f>SUMIFS($I$21:$I$49,$C$21:$C$49,T12,$E$21:$E$49,#REF!)</f>
        <v>0</v>
      </c>
      <c r="W12" s="148">
        <f>SUMIFS($H$21:$H$49,$C$21:$C$49,T12,$E$21:$E$49,#REF!)</f>
        <v>0</v>
      </c>
      <c r="X12" s="148">
        <f>SUMIFS($I$21:$I$49,$C$21:$C$49,T12,$E$21:$E$49,#REF!)</f>
        <v>0</v>
      </c>
      <c r="Y12" s="143">
        <f t="shared" si="2"/>
        <v>0</v>
      </c>
      <c r="AB12" s="112"/>
      <c r="AC12" s="180"/>
      <c r="AD12" s="181"/>
      <c r="AE12" s="225"/>
      <c r="AF12" s="225"/>
      <c r="AG12" s="182"/>
      <c r="AH12" s="182"/>
      <c r="AI12" s="182"/>
      <c r="AJ12" s="175"/>
      <c r="AK12" s="176"/>
      <c r="AL12" s="177"/>
    </row>
    <row r="13" spans="1:38" ht="30" customHeight="1" x14ac:dyDescent="0.25">
      <c r="C13" s="101"/>
      <c r="D13" s="101"/>
      <c r="E13" s="102"/>
      <c r="F13" s="102"/>
      <c r="G13" s="102"/>
      <c r="H13" s="71">
        <f t="shared" si="1"/>
        <v>0</v>
      </c>
      <c r="J13" s="60"/>
      <c r="K13" s="60"/>
      <c r="L13" s="58"/>
      <c r="M13" s="61"/>
      <c r="N13" s="59"/>
      <c r="O13" s="60"/>
      <c r="P13" s="60"/>
      <c r="Q13" s="143">
        <f t="shared" si="0"/>
        <v>0</v>
      </c>
      <c r="T13" s="147"/>
      <c r="U13" s="148">
        <f>SUMIFS($H$21:$H$49,$C$21:$C$49,T13,$E$21:$E$49,#REF!)</f>
        <v>0</v>
      </c>
      <c r="V13" s="148">
        <f>SUMIFS($I$21:$I$49,$C$21:$C$49,T13,$E$21:$E$49,#REF!)</f>
        <v>0</v>
      </c>
      <c r="W13" s="148">
        <f>SUMIFS($H$21:$H$49,$C$21:$C$49,T13,$E$21:$E$49,#REF!)</f>
        <v>0</v>
      </c>
      <c r="X13" s="148">
        <f>SUMIFS($I$21:$I$49,$C$21:$C$49,T13,$E$21:$E$49,#REF!)</f>
        <v>0</v>
      </c>
      <c r="Y13" s="143">
        <f t="shared" si="2"/>
        <v>0</v>
      </c>
      <c r="AB13" s="112"/>
      <c r="AC13" s="180"/>
      <c r="AD13" s="180"/>
      <c r="AE13" s="225"/>
      <c r="AF13" s="225"/>
      <c r="AG13" s="182"/>
      <c r="AH13" s="182"/>
      <c r="AI13" s="182"/>
      <c r="AJ13" s="175"/>
      <c r="AK13" s="176"/>
      <c r="AL13" s="177"/>
    </row>
    <row r="14" spans="1:38" ht="30" customHeight="1" x14ac:dyDescent="0.25">
      <c r="C14" s="101"/>
      <c r="D14" s="101"/>
      <c r="E14" s="102"/>
      <c r="F14" s="102"/>
      <c r="G14" s="102"/>
      <c r="H14" s="71">
        <f t="shared" si="1"/>
        <v>0</v>
      </c>
      <c r="J14" s="60"/>
      <c r="K14" s="60"/>
      <c r="L14" s="58"/>
      <c r="M14" s="61"/>
      <c r="N14" s="59"/>
      <c r="O14" s="60"/>
      <c r="P14" s="60"/>
      <c r="Q14" s="143">
        <f t="shared" si="0"/>
        <v>0</v>
      </c>
      <c r="T14" s="147"/>
      <c r="U14" s="148">
        <f>SUMIFS($H$21:$H$49,$C$21:$C$49,T14,$E$21:$E$49,#REF!)</f>
        <v>0</v>
      </c>
      <c r="V14" s="148">
        <f>SUMIFS($I$21:$I$49,$C$21:$C$49,T14,$E$21:$E$49,#REF!)</f>
        <v>0</v>
      </c>
      <c r="W14" s="148">
        <f>SUMIFS($H$21:$H$49,$C$21:$C$49,T14,$E$21:$E$49,#REF!)</f>
        <v>0</v>
      </c>
      <c r="X14" s="148">
        <f>SUMIFS($I$21:$I$49,$C$21:$C$49,T14,$E$21:$E$49,#REF!)</f>
        <v>0</v>
      </c>
      <c r="Y14" s="143">
        <f t="shared" si="2"/>
        <v>0</v>
      </c>
      <c r="AB14" s="112"/>
      <c r="AC14" s="180"/>
      <c r="AD14" s="180"/>
      <c r="AE14" s="225"/>
      <c r="AF14" s="225"/>
      <c r="AG14" s="182"/>
      <c r="AH14" s="182"/>
      <c r="AI14" s="182"/>
      <c r="AJ14" s="175"/>
      <c r="AK14" s="176"/>
      <c r="AL14" s="177"/>
    </row>
    <row r="15" spans="1:38" ht="30" customHeight="1" x14ac:dyDescent="0.25">
      <c r="C15" s="101"/>
      <c r="D15" s="101"/>
      <c r="E15" s="102"/>
      <c r="F15" s="102"/>
      <c r="G15" s="102"/>
      <c r="H15" s="71">
        <f t="shared" si="1"/>
        <v>0</v>
      </c>
      <c r="J15" s="60"/>
      <c r="K15" s="60"/>
      <c r="L15" s="58"/>
      <c r="M15" s="61"/>
      <c r="N15" s="59"/>
      <c r="O15" s="60"/>
      <c r="P15" s="60"/>
      <c r="Q15" s="143">
        <f t="shared" si="0"/>
        <v>0</v>
      </c>
      <c r="T15" s="147"/>
      <c r="U15" s="148">
        <f>SUMIFS($H$21:$H$49,$C$21:$C$49,T15,$E$21:$E$49,#REF!)</f>
        <v>0</v>
      </c>
      <c r="V15" s="148">
        <f>SUMIFS($I$21:$I$49,$C$21:$C$49,T15,$E$21:$E$49,#REF!)</f>
        <v>0</v>
      </c>
      <c r="W15" s="148">
        <f>SUMIFS($H$21:$H$49,$C$21:$C$49,T15,$E$21:$E$49,#REF!)</f>
        <v>0</v>
      </c>
      <c r="X15" s="148">
        <f>SUMIFS($I$21:$I$49,$C$21:$C$49,T15,$E$21:$E$49,#REF!)</f>
        <v>0</v>
      </c>
      <c r="Y15" s="143">
        <f t="shared" si="2"/>
        <v>0</v>
      </c>
      <c r="AB15" s="112"/>
      <c r="AC15" s="180"/>
      <c r="AD15" s="180"/>
      <c r="AE15" s="225"/>
      <c r="AF15" s="225"/>
      <c r="AG15" s="182"/>
      <c r="AH15" s="182"/>
      <c r="AI15" s="182"/>
      <c r="AJ15" s="175"/>
      <c r="AK15" s="176"/>
      <c r="AL15" s="177"/>
    </row>
    <row r="16" spans="1:38" ht="30" customHeight="1" x14ac:dyDescent="0.25">
      <c r="C16" s="101"/>
      <c r="D16" s="101"/>
      <c r="E16" s="102"/>
      <c r="F16" s="102"/>
      <c r="G16" s="102"/>
      <c r="H16" s="71">
        <f t="shared" si="1"/>
        <v>0</v>
      </c>
      <c r="J16" s="60"/>
      <c r="K16" s="60"/>
      <c r="L16" s="58"/>
      <c r="M16" s="61"/>
      <c r="N16" s="59"/>
      <c r="O16" s="60"/>
      <c r="P16" s="60"/>
      <c r="Q16" s="143">
        <f t="shared" si="0"/>
        <v>0</v>
      </c>
      <c r="T16" s="147"/>
      <c r="U16" s="148">
        <f>SUMIFS($H$21:$H$49,$C$21:$C$49,T16,$E$21:$E$49,#REF!)</f>
        <v>0</v>
      </c>
      <c r="V16" s="148">
        <f>SUMIFS($I$21:$I$49,$C$21:$C$49,T16,$E$21:$E$49,#REF!)</f>
        <v>0</v>
      </c>
      <c r="W16" s="148">
        <f>SUMIFS($H$21:$H$49,$C$21:$C$49,T16,$E$21:$E$49,#REF!)</f>
        <v>0</v>
      </c>
      <c r="X16" s="148">
        <f>SUMIFS($I$21:$I$49,$C$21:$C$49,T16,$E$21:$E$49,#REF!)</f>
        <v>0</v>
      </c>
      <c r="Y16" s="143">
        <f t="shared" si="2"/>
        <v>0</v>
      </c>
      <c r="AB16" s="112"/>
      <c r="AC16" s="180"/>
      <c r="AD16" s="180"/>
      <c r="AE16" s="225"/>
      <c r="AF16" s="225"/>
      <c r="AG16" s="182"/>
      <c r="AH16" s="182"/>
      <c r="AI16" s="182"/>
      <c r="AJ16" s="175"/>
      <c r="AK16" s="176"/>
      <c r="AL16" s="177"/>
    </row>
    <row r="17" spans="3:38" ht="30" customHeight="1" x14ac:dyDescent="0.25">
      <c r="C17" s="101"/>
      <c r="D17" s="101"/>
      <c r="E17" s="102"/>
      <c r="F17" s="102"/>
      <c r="G17" s="102"/>
      <c r="H17" s="71">
        <f t="shared" si="1"/>
        <v>0</v>
      </c>
      <c r="J17" s="60"/>
      <c r="K17" s="60"/>
      <c r="L17" s="58"/>
      <c r="M17" s="61"/>
      <c r="N17" s="59"/>
      <c r="O17" s="60"/>
      <c r="P17" s="60"/>
      <c r="Q17" s="143">
        <f t="shared" si="0"/>
        <v>0</v>
      </c>
      <c r="T17" s="147"/>
      <c r="U17" s="148">
        <f>SUMIFS($H$21:$H$49,$C$21:$C$49,T17,$E$21:$E$49,#REF!)</f>
        <v>0</v>
      </c>
      <c r="V17" s="148">
        <f>SUMIFS($I$21:$I$49,$C$21:$C$49,T17,$E$21:$E$49,#REF!)</f>
        <v>0</v>
      </c>
      <c r="W17" s="148">
        <f>SUMIFS($H$21:$H$49,$C$21:$C$49,T17,$E$21:$E$49,#REF!)</f>
        <v>0</v>
      </c>
      <c r="X17" s="148">
        <f>SUMIFS($I$21:$I$49,$C$21:$C$49,T17,$E$21:$E$49,#REF!)</f>
        <v>0</v>
      </c>
      <c r="Y17" s="143">
        <f t="shared" si="2"/>
        <v>0</v>
      </c>
      <c r="AB17" s="112"/>
      <c r="AC17" s="180"/>
      <c r="AD17" s="180"/>
      <c r="AE17" s="225"/>
      <c r="AF17" s="225"/>
      <c r="AG17" s="182"/>
      <c r="AH17" s="182"/>
      <c r="AI17" s="182"/>
      <c r="AJ17" s="175"/>
      <c r="AK17" s="176"/>
      <c r="AL17" s="177"/>
    </row>
    <row r="18" spans="3:38" ht="30" customHeight="1" x14ac:dyDescent="0.25">
      <c r="C18" s="101"/>
      <c r="D18" s="101"/>
      <c r="E18" s="102"/>
      <c r="F18" s="102"/>
      <c r="G18" s="102"/>
      <c r="H18" s="71">
        <f t="shared" si="1"/>
        <v>0</v>
      </c>
      <c r="J18" s="60"/>
      <c r="K18" s="60"/>
      <c r="L18" s="58"/>
      <c r="M18" s="61"/>
      <c r="N18" s="59"/>
      <c r="O18" s="60"/>
      <c r="P18" s="60"/>
      <c r="Q18" s="143">
        <f t="shared" si="0"/>
        <v>0</v>
      </c>
      <c r="T18" s="147"/>
      <c r="U18" s="148">
        <f>SUMIFS($H$21:$H$49,$C$21:$C$49,T18,$E$21:$E$49,#REF!)</f>
        <v>0</v>
      </c>
      <c r="V18" s="148">
        <f>SUMIFS($I$21:$I$49,$C$21:$C$49,T18,$E$21:$E$49,#REF!)</f>
        <v>0</v>
      </c>
      <c r="W18" s="148">
        <f>SUMIFS($H$21:$H$49,$C$21:$C$49,T18,$E$21:$E$49,#REF!)</f>
        <v>0</v>
      </c>
      <c r="X18" s="148">
        <f>SUMIFS($I$21:$I$49,$C$21:$C$49,T18,$E$21:$E$49,#REF!)</f>
        <v>0</v>
      </c>
      <c r="Y18" s="143">
        <f t="shared" si="2"/>
        <v>0</v>
      </c>
      <c r="AB18" s="112"/>
      <c r="AC18" s="180"/>
      <c r="AD18" s="180"/>
      <c r="AE18" s="225"/>
      <c r="AF18" s="225"/>
      <c r="AG18" s="182"/>
      <c r="AH18" s="182"/>
      <c r="AI18" s="182"/>
      <c r="AJ18" s="178"/>
      <c r="AK18" s="176"/>
      <c r="AL18" s="179"/>
    </row>
    <row r="19" spans="3:38" ht="30" customHeight="1" x14ac:dyDescent="0.25">
      <c r="C19" s="101"/>
      <c r="D19" s="101"/>
      <c r="E19" s="102"/>
      <c r="F19" s="102"/>
      <c r="G19" s="102"/>
      <c r="H19" s="71">
        <f t="shared" si="1"/>
        <v>0</v>
      </c>
      <c r="J19" s="60"/>
      <c r="K19" s="60"/>
      <c r="L19" s="58"/>
      <c r="M19" s="61"/>
      <c r="N19" s="59"/>
      <c r="O19" s="60"/>
      <c r="P19" s="60"/>
      <c r="Q19" s="143">
        <f t="shared" si="0"/>
        <v>0</v>
      </c>
      <c r="T19" s="147"/>
      <c r="U19" s="148">
        <f>SUMIFS($H$21:$H$49,$C$21:$C$49,T19,$E$21:$E$49,#REF!)</f>
        <v>0</v>
      </c>
      <c r="V19" s="148">
        <f>SUMIFS($I$21:$I$49,$C$21:$C$49,T19,$E$21:$E$49,#REF!)</f>
        <v>0</v>
      </c>
      <c r="W19" s="148">
        <f>SUMIFS($H$21:$H$49,$C$21:$C$49,T19,$E$21:$E$49,#REF!)</f>
        <v>0</v>
      </c>
      <c r="X19" s="148">
        <f>SUMIFS($I$21:$I$49,$C$21:$C$49,T19,$E$21:$E$49,#REF!)</f>
        <v>0</v>
      </c>
      <c r="Y19" s="143">
        <f t="shared" si="2"/>
        <v>0</v>
      </c>
      <c r="AB19" s="112"/>
      <c r="AC19" s="180"/>
      <c r="AD19" s="180"/>
      <c r="AE19" s="225" t="s">
        <v>240</v>
      </c>
      <c r="AF19" s="225"/>
      <c r="AG19" s="182"/>
      <c r="AH19" s="182"/>
      <c r="AI19" s="182"/>
      <c r="AJ19" s="175"/>
      <c r="AK19" s="176"/>
      <c r="AL19" s="177"/>
    </row>
    <row r="20" spans="3:38" ht="30" customHeight="1" x14ac:dyDescent="0.25">
      <c r="C20" s="101"/>
      <c r="D20" s="101"/>
      <c r="E20" s="102"/>
      <c r="F20" s="102"/>
      <c r="G20" s="102"/>
      <c r="H20" s="71">
        <f t="shared" si="1"/>
        <v>0</v>
      </c>
      <c r="J20" s="60"/>
      <c r="K20" s="60"/>
      <c r="L20" s="58"/>
      <c r="M20" s="61"/>
      <c r="N20" s="59"/>
      <c r="O20" s="60"/>
      <c r="P20" s="60"/>
      <c r="Q20" s="143">
        <f t="shared" si="0"/>
        <v>0</v>
      </c>
      <c r="T20" s="147"/>
      <c r="U20" s="148">
        <f>SUMIFS($H$21:$H$49,$C$21:$C$49,T20,$E$21:$E$49,#REF!)</f>
        <v>0</v>
      </c>
      <c r="V20" s="148">
        <f>SUMIFS($I$21:$I$49,$C$21:$C$49,T20,$E$21:$E$49,#REF!)</f>
        <v>0</v>
      </c>
      <c r="W20" s="148">
        <f>SUMIFS($H$21:$H$49,$C$21:$C$49,T20,$E$21:$E$49,#REF!)</f>
        <v>0</v>
      </c>
      <c r="X20" s="148">
        <f>SUMIFS($I$21:$I$49,$C$21:$C$49,T20,$E$21:$E$49,#REF!)</f>
        <v>0</v>
      </c>
      <c r="Y20" s="143">
        <f t="shared" si="2"/>
        <v>0</v>
      </c>
      <c r="AB20" s="112"/>
      <c r="AC20" s="180"/>
      <c r="AD20" s="180"/>
      <c r="AE20" s="225"/>
      <c r="AF20" s="225"/>
      <c r="AG20" s="182"/>
      <c r="AH20" s="182"/>
      <c r="AI20" s="182"/>
      <c r="AJ20" s="175"/>
      <c r="AK20" s="176"/>
      <c r="AL20" s="176"/>
    </row>
    <row r="21" spans="3:38" ht="27.95" customHeight="1" x14ac:dyDescent="0.25">
      <c r="C21" s="101"/>
      <c r="D21" s="101"/>
      <c r="E21" s="102"/>
      <c r="F21" s="102"/>
      <c r="G21" s="102"/>
      <c r="H21" s="71">
        <f t="shared" si="1"/>
        <v>0</v>
      </c>
      <c r="J21" s="60"/>
      <c r="K21" s="60"/>
      <c r="L21" s="58"/>
      <c r="M21" s="61"/>
      <c r="N21" s="59"/>
      <c r="O21" s="60"/>
      <c r="P21" s="60"/>
      <c r="Q21" s="143">
        <f t="shared" si="0"/>
        <v>0</v>
      </c>
      <c r="T21" s="147"/>
      <c r="U21" s="148">
        <f>SUMIFS($H$21:$H$49,$C$21:$C$49,T21,$E$21:$E$49,#REF!)</f>
        <v>0</v>
      </c>
      <c r="V21" s="148">
        <f>SUMIFS($I$21:$I$49,$C$21:$C$49,T21,$E$21:$E$49,#REF!)</f>
        <v>0</v>
      </c>
      <c r="W21" s="148">
        <f>SUMIFS($H$21:$H$49,$C$21:$C$49,T21,$E$21:$E$49,#REF!)</f>
        <v>0</v>
      </c>
      <c r="X21" s="148">
        <f>SUMIFS($I$21:$I$49,$C$21:$C$49,T21,$E$21:$E$49,#REF!)</f>
        <v>0</v>
      </c>
      <c r="Y21" s="143">
        <f t="shared" si="2"/>
        <v>0</v>
      </c>
      <c r="AB21" s="172"/>
    </row>
    <row r="22" spans="3:38" ht="29.25" customHeight="1" x14ac:dyDescent="0.25">
      <c r="C22" s="101"/>
      <c r="D22" s="101"/>
      <c r="E22" s="102"/>
      <c r="F22" s="102"/>
      <c r="G22" s="102"/>
      <c r="H22" s="71">
        <f t="shared" ref="H22:H53" si="3">H21+(F22-G22)</f>
        <v>0</v>
      </c>
      <c r="J22" s="60"/>
      <c r="K22" s="60"/>
      <c r="L22" s="58"/>
      <c r="M22" s="61"/>
      <c r="N22" s="59"/>
      <c r="O22" s="60"/>
      <c r="P22" s="60"/>
      <c r="Q22" s="143">
        <f t="shared" si="0"/>
        <v>0</v>
      </c>
      <c r="T22" s="147"/>
      <c r="U22" s="148">
        <f>SUMIFS($H$21:$H$49,$C$21:$C$49,T22,$E$21:$E$49,#REF!)</f>
        <v>0</v>
      </c>
      <c r="V22" s="148">
        <f>SUMIFS($I$21:$I$49,$C$21:$C$49,T22,$E$21:$E$49,#REF!)</f>
        <v>0</v>
      </c>
      <c r="W22" s="148">
        <f>SUMIFS($H$21:$H$49,$C$21:$C$49,T22,$E$21:$E$49,#REF!)</f>
        <v>0</v>
      </c>
      <c r="X22" s="148">
        <f>SUMIFS($I$21:$I$49,$C$21:$C$49,T22,$E$21:$E$49,#REF!)</f>
        <v>0</v>
      </c>
      <c r="Y22" s="143">
        <f t="shared" si="2"/>
        <v>0</v>
      </c>
    </row>
    <row r="23" spans="3:38" ht="29.25" customHeight="1" x14ac:dyDescent="0.25">
      <c r="C23" s="101"/>
      <c r="D23" s="101"/>
      <c r="E23" s="102"/>
      <c r="F23" s="102"/>
      <c r="G23" s="102"/>
      <c r="H23" s="71">
        <f t="shared" si="3"/>
        <v>0</v>
      </c>
      <c r="J23" s="60"/>
      <c r="K23" s="60"/>
      <c r="L23" s="58"/>
      <c r="M23" s="61"/>
      <c r="N23" s="59"/>
      <c r="O23" s="60"/>
      <c r="P23" s="60"/>
      <c r="Q23" s="143">
        <f t="shared" si="0"/>
        <v>0</v>
      </c>
      <c r="T23" s="147"/>
      <c r="U23" s="148">
        <f>SUMIFS($H$21:$H$49,$C$21:$C$49,T23,$E$21:$E$49,#REF!)</f>
        <v>0</v>
      </c>
      <c r="V23" s="148">
        <f>SUMIFS($I$21:$I$49,$C$21:$C$49,T23,$E$21:$E$49,#REF!)</f>
        <v>0</v>
      </c>
      <c r="W23" s="148">
        <f>SUMIFS($H$21:$H$49,$C$21:$C$49,T23,$E$21:$E$49,#REF!)</f>
        <v>0</v>
      </c>
      <c r="X23" s="148">
        <f>SUMIFS($I$21:$I$49,$C$21:$C$49,T23,$E$21:$E$49,#REF!)</f>
        <v>0</v>
      </c>
      <c r="Y23" s="143">
        <f t="shared" si="2"/>
        <v>0</v>
      </c>
    </row>
    <row r="24" spans="3:38" ht="30" customHeight="1" x14ac:dyDescent="0.25">
      <c r="C24" s="101"/>
      <c r="D24" s="101"/>
      <c r="E24" s="102"/>
      <c r="F24" s="102"/>
      <c r="G24" s="102"/>
      <c r="H24" s="71">
        <f t="shared" si="3"/>
        <v>0</v>
      </c>
      <c r="J24" s="60"/>
      <c r="K24" s="60"/>
      <c r="L24" s="58"/>
      <c r="M24" s="61"/>
      <c r="N24" s="59"/>
      <c r="O24" s="60"/>
      <c r="P24" s="60"/>
      <c r="Q24" s="143">
        <f t="shared" si="0"/>
        <v>0</v>
      </c>
      <c r="T24" s="147"/>
      <c r="U24" s="148">
        <f>SUMIFS($H$21:$H$49,$C$21:$C$49,T24,$E$21:$E$49,#REF!)</f>
        <v>0</v>
      </c>
      <c r="V24" s="148">
        <f>SUMIFS($I$21:$I$49,$C$21:$C$49,T24,$E$21:$E$49,#REF!)</f>
        <v>0</v>
      </c>
      <c r="W24" s="148">
        <f>SUMIFS($H$21:$H$49,$C$21:$C$49,T24,$E$21:$E$49,#REF!)</f>
        <v>0</v>
      </c>
      <c r="X24" s="148">
        <f>SUMIFS($I$21:$I$49,$C$21:$C$49,T24,$E$21:$E$49,#REF!)</f>
        <v>0</v>
      </c>
      <c r="Y24" s="143">
        <f t="shared" si="2"/>
        <v>0</v>
      </c>
    </row>
    <row r="25" spans="3:38" ht="30" customHeight="1" x14ac:dyDescent="0.25">
      <c r="C25" s="101"/>
      <c r="D25" s="101"/>
      <c r="E25" s="102"/>
      <c r="F25" s="102"/>
      <c r="G25" s="102"/>
      <c r="H25" s="71">
        <f t="shared" si="3"/>
        <v>0</v>
      </c>
      <c r="J25" s="60"/>
      <c r="K25" s="60"/>
      <c r="L25" s="58"/>
      <c r="M25" s="61"/>
      <c r="N25" s="59"/>
      <c r="O25" s="60"/>
      <c r="P25" s="60"/>
      <c r="Q25" s="143">
        <f t="shared" si="0"/>
        <v>0</v>
      </c>
      <c r="T25" s="147"/>
      <c r="U25" s="148">
        <f>SUMIFS($H$21:$H$49,$C$21:$C$49,T25,$E$21:$E$49,#REF!)</f>
        <v>0</v>
      </c>
      <c r="V25" s="148">
        <f>SUMIFS($I$21:$I$49,$C$21:$C$49,T25,$E$21:$E$49,#REF!)</f>
        <v>0</v>
      </c>
      <c r="W25" s="148">
        <f>SUMIFS($H$21:$H$49,$C$21:$C$49,T25,$E$21:$E$49,#REF!)</f>
        <v>0</v>
      </c>
      <c r="X25" s="148">
        <f>SUMIFS($I$21:$I$49,$C$21:$C$49,T25,$E$21:$E$49,#REF!)</f>
        <v>0</v>
      </c>
      <c r="Y25" s="143">
        <f t="shared" si="2"/>
        <v>0</v>
      </c>
    </row>
    <row r="26" spans="3:38" ht="30" customHeight="1" x14ac:dyDescent="0.25">
      <c r="C26" s="101"/>
      <c r="D26" s="101"/>
      <c r="E26" s="102"/>
      <c r="F26" s="102"/>
      <c r="G26" s="102"/>
      <c r="H26" s="71">
        <f t="shared" si="3"/>
        <v>0</v>
      </c>
      <c r="J26" s="60"/>
      <c r="K26" s="60"/>
      <c r="L26" s="58"/>
      <c r="M26" s="61"/>
      <c r="N26" s="59"/>
      <c r="O26" s="60"/>
      <c r="P26" s="60"/>
      <c r="Q26" s="143">
        <f t="shared" si="0"/>
        <v>0</v>
      </c>
      <c r="T26" s="147"/>
      <c r="U26" s="148">
        <f>SUMIFS($H$21:$H$49,$C$21:$C$49,T26,$E$21:$E$49,#REF!)</f>
        <v>0</v>
      </c>
      <c r="V26" s="148">
        <f>SUMIFS($I$21:$I$49,$C$21:$C$49,T26,$E$21:$E$49,#REF!)</f>
        <v>0</v>
      </c>
      <c r="W26" s="148">
        <f>SUMIFS($H$21:$H$49,$C$21:$C$49,T26,$E$21:$E$49,#REF!)</f>
        <v>0</v>
      </c>
      <c r="X26" s="148">
        <f>SUMIFS($I$21:$I$49,$C$21:$C$49,T26,$E$21:$E$49,#REF!)</f>
        <v>0</v>
      </c>
      <c r="Y26" s="143">
        <f t="shared" si="2"/>
        <v>0</v>
      </c>
    </row>
    <row r="27" spans="3:38" ht="30" customHeight="1" x14ac:dyDescent="0.25">
      <c r="C27" s="101"/>
      <c r="D27" s="101"/>
      <c r="E27" s="102"/>
      <c r="F27" s="102"/>
      <c r="G27" s="102"/>
      <c r="H27" s="71">
        <f t="shared" si="3"/>
        <v>0</v>
      </c>
      <c r="J27" s="60"/>
      <c r="K27" s="60"/>
      <c r="L27" s="58"/>
      <c r="M27" s="61"/>
      <c r="N27" s="59"/>
      <c r="O27" s="60"/>
      <c r="P27" s="60"/>
      <c r="Q27" s="143">
        <f t="shared" si="0"/>
        <v>0</v>
      </c>
      <c r="T27" s="147"/>
      <c r="U27" s="148">
        <f>SUMIFS($H$21:$H$49,$C$21:$C$49,T27,$E$21:$E$49,#REF!)</f>
        <v>0</v>
      </c>
      <c r="V27" s="148">
        <f>SUMIFS($I$21:$I$49,$C$21:$C$49,T27,$E$21:$E$49,#REF!)</f>
        <v>0</v>
      </c>
      <c r="W27" s="148">
        <f>SUMIFS($H$21:$H$49,$C$21:$C$49,T27,$E$21:$E$49,#REF!)</f>
        <v>0</v>
      </c>
      <c r="X27" s="148">
        <f>SUMIFS($I$21:$I$49,$C$21:$C$49,T27,$E$21:$E$49,#REF!)</f>
        <v>0</v>
      </c>
      <c r="Y27" s="143">
        <f t="shared" si="2"/>
        <v>0</v>
      </c>
    </row>
    <row r="28" spans="3:38" ht="30" customHeight="1" x14ac:dyDescent="0.25">
      <c r="C28" s="101"/>
      <c r="D28" s="101"/>
      <c r="E28" s="102"/>
      <c r="F28" s="102"/>
      <c r="G28" s="102"/>
      <c r="H28" s="71">
        <f t="shared" si="3"/>
        <v>0</v>
      </c>
      <c r="J28" s="60"/>
      <c r="K28" s="60"/>
      <c r="L28" s="58"/>
      <c r="M28" s="61"/>
      <c r="N28" s="59"/>
      <c r="O28" s="60"/>
      <c r="P28" s="60"/>
      <c r="Q28" s="143">
        <f t="shared" si="0"/>
        <v>0</v>
      </c>
      <c r="T28" s="147"/>
      <c r="U28" s="148">
        <f>SUMIFS($H$21:$H$49,$C$21:$C$49,T28,$E$21:$E$49,#REF!)</f>
        <v>0</v>
      </c>
      <c r="V28" s="148">
        <f>SUMIFS($I$21:$I$49,$C$21:$C$49,T28,$E$21:$E$49,#REF!)</f>
        <v>0</v>
      </c>
      <c r="W28" s="148">
        <f>SUMIFS($H$21:$H$49,$C$21:$C$49,T28,$E$21:$E$49,#REF!)</f>
        <v>0</v>
      </c>
      <c r="X28" s="148">
        <f>SUMIFS($I$21:$I$49,$C$21:$C$49,T28,$E$21:$E$49,#REF!)</f>
        <v>0</v>
      </c>
      <c r="Y28" s="143">
        <f t="shared" si="2"/>
        <v>0</v>
      </c>
    </row>
    <row r="29" spans="3:38" ht="30" customHeight="1" x14ac:dyDescent="0.25">
      <c r="C29" s="101"/>
      <c r="D29" s="101"/>
      <c r="E29" s="102"/>
      <c r="F29" s="102"/>
      <c r="G29" s="102"/>
      <c r="H29" s="71">
        <f t="shared" si="3"/>
        <v>0</v>
      </c>
      <c r="J29" s="60"/>
      <c r="K29" s="60"/>
      <c r="L29" s="58"/>
      <c r="M29" s="61"/>
      <c r="N29" s="59"/>
      <c r="O29" s="60"/>
      <c r="P29" s="60"/>
      <c r="Q29" s="143">
        <f t="shared" si="0"/>
        <v>0</v>
      </c>
      <c r="T29" s="147"/>
      <c r="U29" s="148">
        <f>SUMIFS($H$21:$H$49,$C$21:$C$49,T29,$E$21:$E$49,#REF!)</f>
        <v>0</v>
      </c>
      <c r="V29" s="148">
        <f>SUMIFS($I$21:$I$49,$C$21:$C$49,T29,$E$21:$E$49,#REF!)</f>
        <v>0</v>
      </c>
      <c r="W29" s="148">
        <f>SUMIFS($H$21:$H$49,$C$21:$C$49,T29,$E$21:$E$49,#REF!)</f>
        <v>0</v>
      </c>
      <c r="X29" s="148">
        <f>SUMIFS($I$21:$I$49,$C$21:$C$49,T29,$E$21:$E$49,#REF!)</f>
        <v>0</v>
      </c>
      <c r="Y29" s="143">
        <f t="shared" si="2"/>
        <v>0</v>
      </c>
    </row>
    <row r="30" spans="3:38" ht="30" customHeight="1" x14ac:dyDescent="0.25">
      <c r="C30" s="101"/>
      <c r="D30" s="101"/>
      <c r="E30" s="102"/>
      <c r="F30" s="102"/>
      <c r="G30" s="102"/>
      <c r="H30" s="71">
        <f t="shared" si="3"/>
        <v>0</v>
      </c>
      <c r="J30" s="60"/>
      <c r="K30" s="60"/>
      <c r="L30" s="58"/>
      <c r="M30" s="61"/>
      <c r="N30" s="59"/>
      <c r="O30" s="60"/>
      <c r="P30" s="60"/>
      <c r="Q30" s="143">
        <f t="shared" si="0"/>
        <v>0</v>
      </c>
      <c r="T30" s="147"/>
      <c r="U30" s="148">
        <f>SUMIFS($H$21:$H$49,$C$21:$C$49,T30,$E$21:$E$49,#REF!)</f>
        <v>0</v>
      </c>
      <c r="V30" s="148">
        <f>SUMIFS($I$21:$I$49,$C$21:$C$49,T30,$E$21:$E$49,#REF!)</f>
        <v>0</v>
      </c>
      <c r="W30" s="148">
        <f>SUMIFS($H$21:$H$49,$C$21:$C$49,T30,$E$21:$E$49,#REF!)</f>
        <v>0</v>
      </c>
      <c r="X30" s="148">
        <f>SUMIFS($I$21:$I$49,$C$21:$C$49,T30,$E$21:$E$49,#REF!)</f>
        <v>0</v>
      </c>
      <c r="Y30" s="143">
        <f t="shared" si="2"/>
        <v>0</v>
      </c>
    </row>
    <row r="31" spans="3:38" ht="30" customHeight="1" x14ac:dyDescent="0.25">
      <c r="C31" s="101"/>
      <c r="D31" s="101"/>
      <c r="E31" s="102"/>
      <c r="F31" s="102"/>
      <c r="G31" s="102"/>
      <c r="H31" s="71">
        <f t="shared" si="3"/>
        <v>0</v>
      </c>
      <c r="J31" s="60"/>
      <c r="K31" s="60"/>
      <c r="L31" s="58"/>
      <c r="M31" s="61"/>
      <c r="N31" s="59"/>
      <c r="O31" s="60"/>
      <c r="P31" s="60"/>
      <c r="Q31" s="143">
        <f>O31*P31</f>
        <v>0</v>
      </c>
      <c r="T31" s="147"/>
      <c r="U31" s="148">
        <f>SUMIFS($H$21:$H$49,$C$21:$C$49,T31,$E$21:$E$49,#REF!)</f>
        <v>0</v>
      </c>
      <c r="V31" s="148">
        <f>SUMIFS($I$21:$I$49,$C$21:$C$49,T31,$E$21:$E$49,#REF!)</f>
        <v>0</v>
      </c>
      <c r="W31" s="148">
        <f>SUMIFS($H$21:$H$49,$C$21:$C$49,T31,$E$21:$E$49,#REF!)</f>
        <v>0</v>
      </c>
      <c r="X31" s="148">
        <f>SUMIFS($I$21:$I$49,$C$21:$C$49,T31,$E$21:$E$49,#REF!)</f>
        <v>0</v>
      </c>
      <c r="Y31" s="143">
        <f t="shared" si="2"/>
        <v>0</v>
      </c>
    </row>
    <row r="32" spans="3:38" ht="30" customHeight="1" x14ac:dyDescent="0.25">
      <c r="C32" s="101"/>
      <c r="D32" s="101"/>
      <c r="E32" s="102"/>
      <c r="F32" s="102"/>
      <c r="G32" s="102"/>
      <c r="H32" s="71">
        <f t="shared" si="3"/>
        <v>0</v>
      </c>
      <c r="J32" s="60"/>
      <c r="K32" s="60"/>
      <c r="L32" s="58"/>
      <c r="M32" s="61"/>
      <c r="N32" s="59"/>
      <c r="O32" s="60"/>
      <c r="P32" s="60"/>
      <c r="Q32" s="143">
        <f>O32*P32</f>
        <v>0</v>
      </c>
      <c r="T32" s="147"/>
      <c r="U32" s="148">
        <f>SUMIFS($H$21:$H$49,$C$21:$C$49,T32,$E$21:$E$49,#REF!)</f>
        <v>0</v>
      </c>
      <c r="V32" s="148">
        <f>SUMIFS($I$21:$I$49,$C$21:$C$49,T32,$E$21:$E$49,#REF!)</f>
        <v>0</v>
      </c>
      <c r="W32" s="148">
        <f>SUMIFS($H$21:$H$49,$C$21:$C$49,T32,$E$21:$E$49,#REF!)</f>
        <v>0</v>
      </c>
      <c r="X32" s="148">
        <f>SUMIFS($I$21:$I$49,$C$21:$C$49,T32,$E$21:$E$49,#REF!)</f>
        <v>0</v>
      </c>
      <c r="Y32" s="143">
        <f t="shared" si="2"/>
        <v>0</v>
      </c>
    </row>
    <row r="33" spans="3:25" ht="30" customHeight="1" x14ac:dyDescent="0.25">
      <c r="C33" s="101"/>
      <c r="D33" s="101"/>
      <c r="E33" s="102"/>
      <c r="F33" s="102"/>
      <c r="G33" s="102"/>
      <c r="H33" s="71">
        <f t="shared" si="3"/>
        <v>0</v>
      </c>
      <c r="J33" s="60"/>
      <c r="K33" s="60"/>
      <c r="L33" s="58"/>
      <c r="M33" s="61"/>
      <c r="N33" s="59"/>
      <c r="O33" s="60"/>
      <c r="P33" s="60"/>
      <c r="Q33" s="143">
        <f>O33*P33</f>
        <v>0</v>
      </c>
      <c r="T33" s="147"/>
      <c r="U33" s="148">
        <f>SUMIFS($H$21:$H$49,$C$21:$C$49,T33,$E$21:$E$49,#REF!)</f>
        <v>0</v>
      </c>
      <c r="V33" s="148">
        <f>SUMIFS($I$21:$I$49,$C$21:$C$49,T33,$E$21:$E$49,#REF!)</f>
        <v>0</v>
      </c>
      <c r="W33" s="148">
        <f>SUMIFS($H$21:$H$49,$C$21:$C$49,T33,$E$21:$E$49,#REF!)</f>
        <v>0</v>
      </c>
      <c r="X33" s="148">
        <f>SUMIFS($I$21:$I$49,$C$21:$C$49,T33,$E$21:$E$49,#REF!)</f>
        <v>0</v>
      </c>
      <c r="Y33" s="143">
        <f t="shared" si="2"/>
        <v>0</v>
      </c>
    </row>
    <row r="34" spans="3:25" ht="30" customHeight="1" x14ac:dyDescent="0.25">
      <c r="C34" s="101"/>
      <c r="D34" s="101"/>
      <c r="E34" s="102"/>
      <c r="F34" s="102"/>
      <c r="G34" s="102"/>
      <c r="H34" s="71">
        <f t="shared" si="3"/>
        <v>0</v>
      </c>
      <c r="J34" s="60"/>
      <c r="K34" s="60"/>
      <c r="L34" s="58"/>
      <c r="M34" s="61"/>
      <c r="N34" s="59"/>
      <c r="O34" s="60"/>
      <c r="P34" s="60"/>
      <c r="Q34" s="143">
        <f t="shared" ref="Q34:Q53" si="4">O34*P34</f>
        <v>0</v>
      </c>
      <c r="T34" s="147"/>
      <c r="U34" s="148">
        <f>SUMIFS($H$21:$H$49,$C$21:$C$49,T34,$E$21:$E$49,#REF!)</f>
        <v>0</v>
      </c>
      <c r="V34" s="148">
        <f>SUMIFS($I$21:$I$49,$C$21:$C$49,T34,$E$21:$E$49,#REF!)</f>
        <v>0</v>
      </c>
      <c r="W34" s="148">
        <f>SUMIFS($H$21:$H$49,$C$21:$C$49,T34,$E$21:$E$49,#REF!)</f>
        <v>0</v>
      </c>
      <c r="X34" s="148">
        <f>SUMIFS($I$21:$I$49,$C$21:$C$49,T34,$E$21:$E$49,#REF!)</f>
        <v>0</v>
      </c>
      <c r="Y34" s="143">
        <f t="shared" si="2"/>
        <v>0</v>
      </c>
    </row>
    <row r="35" spans="3:25" ht="30" customHeight="1" x14ac:dyDescent="0.25">
      <c r="C35" s="101"/>
      <c r="D35" s="101"/>
      <c r="E35" s="102"/>
      <c r="F35" s="102"/>
      <c r="G35" s="102"/>
      <c r="H35" s="71">
        <f t="shared" si="3"/>
        <v>0</v>
      </c>
      <c r="J35" s="60"/>
      <c r="K35" s="60"/>
      <c r="L35" s="58"/>
      <c r="M35" s="61"/>
      <c r="N35" s="59"/>
      <c r="O35" s="60"/>
      <c r="P35" s="60"/>
      <c r="Q35" s="143">
        <f t="shared" si="4"/>
        <v>0</v>
      </c>
      <c r="T35" s="147"/>
      <c r="U35" s="148">
        <f>SUMIFS($H$21:$H$49,$C$21:$C$49,T35,$E$21:$E$49,#REF!)</f>
        <v>0</v>
      </c>
      <c r="V35" s="148">
        <f>SUMIFS($I$21:$I$49,$C$21:$C$49,T35,$E$21:$E$49,#REF!)</f>
        <v>0</v>
      </c>
      <c r="W35" s="148">
        <f>SUMIFS($H$21:$H$49,$C$21:$C$49,T35,$E$21:$E$49,#REF!)</f>
        <v>0</v>
      </c>
      <c r="X35" s="148">
        <f>SUMIFS($I$21:$I$49,$C$21:$C$49,T35,$E$21:$E$49,#REF!)</f>
        <v>0</v>
      </c>
      <c r="Y35" s="143">
        <f t="shared" si="2"/>
        <v>0</v>
      </c>
    </row>
    <row r="36" spans="3:25" ht="30" customHeight="1" x14ac:dyDescent="0.25">
      <c r="C36" s="101"/>
      <c r="D36" s="101"/>
      <c r="E36" s="102"/>
      <c r="F36" s="102"/>
      <c r="G36" s="102"/>
      <c r="H36" s="71">
        <f t="shared" si="3"/>
        <v>0</v>
      </c>
      <c r="J36" s="60"/>
      <c r="K36" s="60"/>
      <c r="L36" s="58"/>
      <c r="M36" s="61"/>
      <c r="N36" s="59"/>
      <c r="O36" s="60"/>
      <c r="P36" s="60"/>
      <c r="Q36" s="143">
        <f t="shared" si="4"/>
        <v>0</v>
      </c>
      <c r="T36" s="147"/>
      <c r="U36" s="148">
        <f>SUMIFS($H$21:$H$49,$C$21:$C$49,T36,$E$21:$E$49,#REF!)</f>
        <v>0</v>
      </c>
      <c r="V36" s="148">
        <f>SUMIFS($I$21:$I$49,$C$21:$C$49,T36,$E$21:$E$49,#REF!)</f>
        <v>0</v>
      </c>
      <c r="W36" s="148">
        <f>SUMIFS($H$21:$H$49,$C$21:$C$49,T36,$E$21:$E$49,#REF!)</f>
        <v>0</v>
      </c>
      <c r="X36" s="148">
        <f>SUMIFS($I$21:$I$49,$C$21:$C$49,T36,$E$21:$E$49,#REF!)</f>
        <v>0</v>
      </c>
      <c r="Y36" s="143">
        <f t="shared" si="2"/>
        <v>0</v>
      </c>
    </row>
    <row r="37" spans="3:25" ht="30" customHeight="1" x14ac:dyDescent="0.25">
      <c r="C37" s="101"/>
      <c r="D37" s="101"/>
      <c r="E37" s="102"/>
      <c r="F37" s="102"/>
      <c r="G37" s="102"/>
      <c r="H37" s="71">
        <f t="shared" si="3"/>
        <v>0</v>
      </c>
      <c r="J37" s="60"/>
      <c r="K37" s="60"/>
      <c r="L37" s="58"/>
      <c r="M37" s="61"/>
      <c r="N37" s="59"/>
      <c r="O37" s="60"/>
      <c r="P37" s="60"/>
      <c r="Q37" s="143">
        <f t="shared" si="4"/>
        <v>0</v>
      </c>
      <c r="T37" s="147"/>
      <c r="U37" s="148">
        <f>SUMIFS($H$21:$H$49,$C$21:$C$49,T37,$E$21:$E$49,#REF!)</f>
        <v>0</v>
      </c>
      <c r="V37" s="148">
        <f>SUMIFS($I$21:$I$49,$C$21:$C$49,T37,$E$21:$E$49,#REF!)</f>
        <v>0</v>
      </c>
      <c r="W37" s="148">
        <f>SUMIFS($H$21:$H$49,$C$21:$C$49,T37,$E$21:$E$49,#REF!)</f>
        <v>0</v>
      </c>
      <c r="X37" s="148">
        <f>SUMIFS($I$21:$I$49,$C$21:$C$49,T37,$E$21:$E$49,#REF!)</f>
        <v>0</v>
      </c>
      <c r="Y37" s="143">
        <f t="shared" si="2"/>
        <v>0</v>
      </c>
    </row>
    <row r="38" spans="3:25" ht="30" customHeight="1" x14ac:dyDescent="0.25">
      <c r="C38" s="101"/>
      <c r="D38" s="101"/>
      <c r="E38" s="102"/>
      <c r="F38" s="102"/>
      <c r="G38" s="102"/>
      <c r="H38" s="71">
        <f t="shared" si="3"/>
        <v>0</v>
      </c>
      <c r="J38" s="60"/>
      <c r="K38" s="60"/>
      <c r="L38" s="58"/>
      <c r="M38" s="61"/>
      <c r="N38" s="59"/>
      <c r="O38" s="60"/>
      <c r="P38" s="60"/>
      <c r="Q38" s="143">
        <f t="shared" si="4"/>
        <v>0</v>
      </c>
      <c r="T38" s="147"/>
      <c r="U38" s="148">
        <f>SUMIFS($H$21:$H$49,$C$21:$C$49,T38,$E$21:$E$49,#REF!)</f>
        <v>0</v>
      </c>
      <c r="V38" s="148">
        <f>SUMIFS($I$21:$I$49,$C$21:$C$49,T38,$E$21:$E$49,#REF!)</f>
        <v>0</v>
      </c>
      <c r="W38" s="148">
        <f>SUMIFS($H$21:$H$49,$C$21:$C$49,T38,$E$21:$E$49,#REF!)</f>
        <v>0</v>
      </c>
      <c r="X38" s="148">
        <f>SUMIFS($I$21:$I$49,$C$21:$C$49,T38,$E$21:$E$49,#REF!)</f>
        <v>0</v>
      </c>
      <c r="Y38" s="143">
        <f>(U38*V38)-(W38*X38)</f>
        <v>0</v>
      </c>
    </row>
    <row r="39" spans="3:25" ht="30" customHeight="1" x14ac:dyDescent="0.25">
      <c r="C39" s="101"/>
      <c r="D39" s="101"/>
      <c r="E39" s="102"/>
      <c r="F39" s="102"/>
      <c r="G39" s="102"/>
      <c r="H39" s="71">
        <f t="shared" si="3"/>
        <v>0</v>
      </c>
      <c r="J39" s="60"/>
      <c r="K39" s="60"/>
      <c r="L39" s="58"/>
      <c r="M39" s="61"/>
      <c r="N39" s="59"/>
      <c r="O39" s="60"/>
      <c r="P39" s="60"/>
      <c r="Q39" s="143">
        <f t="shared" si="4"/>
        <v>0</v>
      </c>
      <c r="T39" s="147"/>
      <c r="U39" s="148">
        <f>SUMIFS($H$21:$H$49,$C$21:$C$49,T39,$E$21:$E$49,#REF!)</f>
        <v>0</v>
      </c>
      <c r="V39" s="148">
        <f>SUMIFS($I$21:$I$49,$C$21:$C$49,T39,$E$21:$E$49,#REF!)</f>
        <v>0</v>
      </c>
      <c r="W39" s="148">
        <f>SUMIFS($H$21:$H$49,$C$21:$C$49,T39,$E$21:$E$49,#REF!)</f>
        <v>0</v>
      </c>
      <c r="X39" s="148">
        <f>SUMIFS($I$21:$I$49,$C$21:$C$49,T39,$E$21:$E$49,#REF!)</f>
        <v>0</v>
      </c>
      <c r="Y39" s="143">
        <f>(U39*V39)-(W39*X39)</f>
        <v>0</v>
      </c>
    </row>
    <row r="40" spans="3:25" ht="30" customHeight="1" x14ac:dyDescent="0.25">
      <c r="C40" s="101"/>
      <c r="D40" s="101"/>
      <c r="E40" s="102"/>
      <c r="F40" s="102"/>
      <c r="G40" s="102"/>
      <c r="H40" s="71">
        <f t="shared" si="3"/>
        <v>0</v>
      </c>
      <c r="J40" s="60"/>
      <c r="K40" s="60"/>
      <c r="L40" s="58"/>
      <c r="M40" s="61"/>
      <c r="N40" s="59"/>
      <c r="O40" s="60"/>
      <c r="P40" s="60"/>
      <c r="Q40" s="143">
        <f t="shared" si="4"/>
        <v>0</v>
      </c>
      <c r="T40" s="147"/>
      <c r="U40" s="148">
        <f>SUMIFS($H$21:$H$49,$C$21:$C$49,T40,$E$21:$E$49,#REF!)</f>
        <v>0</v>
      </c>
      <c r="V40" s="148">
        <f>SUMIFS($I$21:$I$49,$C$21:$C$49,T40,$E$21:$E$49,#REF!)</f>
        <v>0</v>
      </c>
      <c r="W40" s="148">
        <f>SUMIFS($H$21:$H$49,$C$21:$C$49,T40,$E$21:$E$49,#REF!)</f>
        <v>0</v>
      </c>
      <c r="X40" s="148">
        <f>SUMIFS($I$21:$I$49,$C$21:$C$49,T40,$E$21:$E$49,#REF!)</f>
        <v>0</v>
      </c>
      <c r="Y40" s="143">
        <f t="shared" ref="Y40:Y52" si="5">(U40*V40)-(W40*X40)</f>
        <v>0</v>
      </c>
    </row>
    <row r="41" spans="3:25" ht="30" customHeight="1" x14ac:dyDescent="0.25">
      <c r="C41" s="101"/>
      <c r="D41" s="101"/>
      <c r="E41" s="102"/>
      <c r="F41" s="102"/>
      <c r="G41" s="102"/>
      <c r="H41" s="71">
        <f t="shared" si="3"/>
        <v>0</v>
      </c>
      <c r="J41" s="60"/>
      <c r="K41" s="60"/>
      <c r="L41" s="58"/>
      <c r="M41" s="61"/>
      <c r="N41" s="59"/>
      <c r="O41" s="60"/>
      <c r="P41" s="60"/>
      <c r="Q41" s="143">
        <f t="shared" si="4"/>
        <v>0</v>
      </c>
      <c r="T41" s="147"/>
      <c r="U41" s="148">
        <f>SUMIFS($H$21:$H$49,$C$21:$C$49,T41,$E$21:$E$49,#REF!)</f>
        <v>0</v>
      </c>
      <c r="V41" s="148">
        <f>SUMIFS($I$21:$I$49,$C$21:$C$49,T41,$E$21:$E$49,#REF!)</f>
        <v>0</v>
      </c>
      <c r="W41" s="148">
        <f>SUMIFS($H$21:$H$49,$C$21:$C$49,T41,$E$21:$E$49,#REF!)</f>
        <v>0</v>
      </c>
      <c r="X41" s="148">
        <f>SUMIFS($I$21:$I$49,$C$21:$C$49,T41,$E$21:$E$49,#REF!)</f>
        <v>0</v>
      </c>
      <c r="Y41" s="143">
        <f t="shared" si="5"/>
        <v>0</v>
      </c>
    </row>
    <row r="42" spans="3:25" ht="30" customHeight="1" x14ac:dyDescent="0.25">
      <c r="C42" s="101"/>
      <c r="D42" s="101"/>
      <c r="E42" s="102"/>
      <c r="F42" s="102"/>
      <c r="G42" s="102"/>
      <c r="H42" s="71">
        <f t="shared" si="3"/>
        <v>0</v>
      </c>
      <c r="J42" s="60"/>
      <c r="K42" s="60"/>
      <c r="L42" s="58"/>
      <c r="M42" s="61"/>
      <c r="N42" s="59"/>
      <c r="O42" s="60"/>
      <c r="P42" s="60"/>
      <c r="Q42" s="143">
        <f t="shared" si="4"/>
        <v>0</v>
      </c>
      <c r="T42" s="147"/>
      <c r="U42" s="148">
        <f>SUMIFS($H$21:$H$49,$C$21:$C$49,T42,$E$21:$E$49,#REF!)</f>
        <v>0</v>
      </c>
      <c r="V42" s="148">
        <f>SUMIFS($I$21:$I$49,$C$21:$C$49,T42,$E$21:$E$49,#REF!)</f>
        <v>0</v>
      </c>
      <c r="W42" s="148">
        <f>SUMIFS($H$21:$H$49,$C$21:$C$49,T42,$E$21:$E$49,#REF!)</f>
        <v>0</v>
      </c>
      <c r="X42" s="148">
        <f>SUMIFS($I$21:$I$49,$C$21:$C$49,T42,$E$21:$E$49,#REF!)</f>
        <v>0</v>
      </c>
      <c r="Y42" s="143">
        <f t="shared" si="5"/>
        <v>0</v>
      </c>
    </row>
    <row r="43" spans="3:25" ht="30" customHeight="1" x14ac:dyDescent="0.25">
      <c r="C43" s="101"/>
      <c r="D43" s="101"/>
      <c r="E43" s="102"/>
      <c r="F43" s="102"/>
      <c r="G43" s="102"/>
      <c r="H43" s="71">
        <f t="shared" si="3"/>
        <v>0</v>
      </c>
      <c r="J43" s="60"/>
      <c r="K43" s="60"/>
      <c r="L43" s="58"/>
      <c r="M43" s="61"/>
      <c r="N43" s="59"/>
      <c r="O43" s="60"/>
      <c r="P43" s="60"/>
      <c r="Q43" s="143">
        <f t="shared" si="4"/>
        <v>0</v>
      </c>
      <c r="T43" s="147"/>
      <c r="U43" s="148">
        <f>SUMIFS($H$21:$H$49,$C$21:$C$49,T43,$E$21:$E$49,#REF!)</f>
        <v>0</v>
      </c>
      <c r="V43" s="148">
        <f>SUMIFS($I$21:$I$49,$C$21:$C$49,T43,$E$21:$E$49,#REF!)</f>
        <v>0</v>
      </c>
      <c r="W43" s="148">
        <f>SUMIFS($H$21:$H$49,$C$21:$C$49,T43,$E$21:$E$49,#REF!)</f>
        <v>0</v>
      </c>
      <c r="X43" s="148">
        <f>SUMIFS($I$21:$I$49,$C$21:$C$49,T43,$E$21:$E$49,#REF!)</f>
        <v>0</v>
      </c>
      <c r="Y43" s="143">
        <f t="shared" si="5"/>
        <v>0</v>
      </c>
    </row>
    <row r="44" spans="3:25" ht="30" customHeight="1" x14ac:dyDescent="0.25">
      <c r="C44" s="101"/>
      <c r="D44" s="101"/>
      <c r="E44" s="102"/>
      <c r="F44" s="102"/>
      <c r="G44" s="102"/>
      <c r="H44" s="71">
        <f t="shared" si="3"/>
        <v>0</v>
      </c>
      <c r="J44" s="60"/>
      <c r="K44" s="60"/>
      <c r="L44" s="58"/>
      <c r="M44" s="61"/>
      <c r="N44" s="59"/>
      <c r="O44" s="60"/>
      <c r="P44" s="60"/>
      <c r="Q44" s="143">
        <f t="shared" si="4"/>
        <v>0</v>
      </c>
      <c r="T44" s="147"/>
      <c r="U44" s="148">
        <f>SUMIFS($H$21:$H$49,$C$21:$C$49,T44,$E$21:$E$49,#REF!)</f>
        <v>0</v>
      </c>
      <c r="V44" s="148">
        <f>SUMIFS($I$21:$I$49,$C$21:$C$49,T44,$E$21:$E$49,#REF!)</f>
        <v>0</v>
      </c>
      <c r="W44" s="148">
        <f>SUMIFS($H$21:$H$49,$C$21:$C$49,T44,$E$21:$E$49,#REF!)</f>
        <v>0</v>
      </c>
      <c r="X44" s="148">
        <f>SUMIFS($I$21:$I$49,$C$21:$C$49,T44,$E$21:$E$49,#REF!)</f>
        <v>0</v>
      </c>
      <c r="Y44" s="143">
        <f t="shared" si="5"/>
        <v>0</v>
      </c>
    </row>
    <row r="45" spans="3:25" ht="30" customHeight="1" x14ac:dyDescent="0.25">
      <c r="C45" s="101"/>
      <c r="D45" s="101"/>
      <c r="E45" s="102"/>
      <c r="F45" s="102"/>
      <c r="G45" s="102"/>
      <c r="H45" s="71">
        <f t="shared" si="3"/>
        <v>0</v>
      </c>
      <c r="J45" s="60"/>
      <c r="K45" s="60"/>
      <c r="L45" s="58"/>
      <c r="M45" s="61"/>
      <c r="N45" s="59"/>
      <c r="O45" s="60"/>
      <c r="P45" s="60"/>
      <c r="Q45" s="143">
        <f t="shared" si="4"/>
        <v>0</v>
      </c>
      <c r="T45" s="147"/>
      <c r="U45" s="148">
        <f>SUMIFS($H$21:$H$49,$C$21:$C$49,T45,$E$21:$E$49,#REF!)</f>
        <v>0</v>
      </c>
      <c r="V45" s="148">
        <f>SUMIFS($I$21:$I$49,$C$21:$C$49,T45,$E$21:$E$49,#REF!)</f>
        <v>0</v>
      </c>
      <c r="W45" s="148">
        <f>SUMIFS($H$21:$H$49,$C$21:$C$49,T45,$E$21:$E$49,#REF!)</f>
        <v>0</v>
      </c>
      <c r="X45" s="148">
        <f>SUMIFS($I$21:$I$49,$C$21:$C$49,T45,$E$21:$E$49,#REF!)</f>
        <v>0</v>
      </c>
      <c r="Y45" s="143">
        <f t="shared" si="5"/>
        <v>0</v>
      </c>
    </row>
    <row r="46" spans="3:25" ht="30" customHeight="1" x14ac:dyDescent="0.25">
      <c r="C46" s="101"/>
      <c r="D46" s="101"/>
      <c r="E46" s="102"/>
      <c r="F46" s="102"/>
      <c r="G46" s="102"/>
      <c r="H46" s="71">
        <f t="shared" si="3"/>
        <v>0</v>
      </c>
      <c r="J46" s="60"/>
      <c r="K46" s="60"/>
      <c r="L46" s="58"/>
      <c r="M46" s="61"/>
      <c r="N46" s="59"/>
      <c r="O46" s="60"/>
      <c r="P46" s="60"/>
      <c r="Q46" s="143">
        <f t="shared" si="4"/>
        <v>0</v>
      </c>
      <c r="T46" s="147"/>
      <c r="U46" s="148">
        <f>SUMIFS($H$21:$H$49,$C$21:$C$49,T46,$E$21:$E$49,#REF!)</f>
        <v>0</v>
      </c>
      <c r="V46" s="148">
        <f>SUMIFS($I$21:$I$49,$C$21:$C$49,T46,$E$21:$E$49,#REF!)</f>
        <v>0</v>
      </c>
      <c r="W46" s="148">
        <f>SUMIFS($H$21:$H$49,$C$21:$C$49,T46,$E$21:$E$49,#REF!)</f>
        <v>0</v>
      </c>
      <c r="X46" s="148">
        <f>SUMIFS($I$21:$I$49,$C$21:$C$49,T46,$E$21:$E$49,#REF!)</f>
        <v>0</v>
      </c>
      <c r="Y46" s="143">
        <f t="shared" si="5"/>
        <v>0</v>
      </c>
    </row>
    <row r="47" spans="3:25" ht="30" customHeight="1" x14ac:dyDescent="0.25">
      <c r="C47" s="101"/>
      <c r="D47" s="101"/>
      <c r="E47" s="102"/>
      <c r="F47" s="102"/>
      <c r="G47" s="102"/>
      <c r="H47" s="71">
        <f t="shared" si="3"/>
        <v>0</v>
      </c>
      <c r="J47" s="60"/>
      <c r="K47" s="60"/>
      <c r="L47" s="58"/>
      <c r="M47" s="61"/>
      <c r="N47" s="59"/>
      <c r="O47" s="60"/>
      <c r="P47" s="60"/>
      <c r="Q47" s="143">
        <f t="shared" si="4"/>
        <v>0</v>
      </c>
      <c r="T47" s="147"/>
      <c r="U47" s="148">
        <f>SUMIFS($H$21:$H$49,$C$21:$C$49,T47,$E$21:$E$49,#REF!)</f>
        <v>0</v>
      </c>
      <c r="V47" s="148">
        <f>SUMIFS($I$21:$I$49,$C$21:$C$49,T47,$E$21:$E$49,#REF!)</f>
        <v>0</v>
      </c>
      <c r="W47" s="148">
        <f>SUMIFS($H$21:$H$49,$C$21:$C$49,T47,$E$21:$E$49,#REF!)</f>
        <v>0</v>
      </c>
      <c r="X47" s="148">
        <f>SUMIFS($I$21:$I$49,$C$21:$C$49,T47,$E$21:$E$49,#REF!)</f>
        <v>0</v>
      </c>
      <c r="Y47" s="143">
        <f t="shared" si="5"/>
        <v>0</v>
      </c>
    </row>
    <row r="48" spans="3:25" ht="30" customHeight="1" x14ac:dyDescent="0.25">
      <c r="C48" s="101"/>
      <c r="D48" s="101"/>
      <c r="E48" s="102"/>
      <c r="F48" s="102"/>
      <c r="G48" s="102"/>
      <c r="H48" s="71">
        <f t="shared" si="3"/>
        <v>0</v>
      </c>
      <c r="J48" s="60"/>
      <c r="K48" s="60"/>
      <c r="L48" s="58"/>
      <c r="M48" s="61"/>
      <c r="N48" s="59"/>
      <c r="O48" s="60"/>
      <c r="P48" s="60"/>
      <c r="Q48" s="143">
        <f t="shared" si="4"/>
        <v>0</v>
      </c>
      <c r="T48" s="147"/>
      <c r="U48" s="148">
        <f>SUMIFS($H$21:$H$49,$C$21:$C$49,T48,$E$21:$E$49,#REF!)</f>
        <v>0</v>
      </c>
      <c r="V48" s="148">
        <f>SUMIFS($I$21:$I$49,$C$21:$C$49,T48,$E$21:$E$49,#REF!)</f>
        <v>0</v>
      </c>
      <c r="W48" s="148">
        <f>SUMIFS($H$21:$H$49,$C$21:$C$49,T48,$E$21:$E$49,#REF!)</f>
        <v>0</v>
      </c>
      <c r="X48" s="148">
        <f>SUMIFS($I$21:$I$49,$C$21:$C$49,T48,$E$21:$E$49,#REF!)</f>
        <v>0</v>
      </c>
      <c r="Y48" s="143">
        <f t="shared" si="5"/>
        <v>0</v>
      </c>
    </row>
    <row r="49" spans="3:25" ht="30" customHeight="1" x14ac:dyDescent="0.25">
      <c r="C49" s="101"/>
      <c r="D49" s="101"/>
      <c r="E49" s="102"/>
      <c r="F49" s="102"/>
      <c r="G49" s="102"/>
      <c r="H49" s="71">
        <f t="shared" si="3"/>
        <v>0</v>
      </c>
      <c r="J49" s="60"/>
      <c r="K49" s="60"/>
      <c r="L49" s="58"/>
      <c r="M49" s="61"/>
      <c r="N49" s="59"/>
      <c r="O49" s="60"/>
      <c r="P49" s="60"/>
      <c r="Q49" s="143">
        <f t="shared" si="4"/>
        <v>0</v>
      </c>
      <c r="T49" s="147"/>
      <c r="U49" s="148">
        <f>SUMIFS($H$21:$H$49,$C$21:$C$49,T49,$E$21:$E$49,#REF!)</f>
        <v>0</v>
      </c>
      <c r="V49" s="148">
        <f>SUMIFS($I$21:$I$49,$C$21:$C$49,T49,$E$21:$E$49,#REF!)</f>
        <v>0</v>
      </c>
      <c r="W49" s="148">
        <f>SUMIFS($H$21:$H$49,$C$21:$C$49,T49,$E$21:$E$49,#REF!)</f>
        <v>0</v>
      </c>
      <c r="X49" s="148">
        <f>SUMIFS($I$21:$I$49,$C$21:$C$49,T49,$E$21:$E$49,#REF!)</f>
        <v>0</v>
      </c>
      <c r="Y49" s="143">
        <f t="shared" si="5"/>
        <v>0</v>
      </c>
    </row>
    <row r="50" spans="3:25" ht="30" customHeight="1" x14ac:dyDescent="0.25">
      <c r="C50" s="101"/>
      <c r="D50" s="101"/>
      <c r="E50" s="102"/>
      <c r="F50" s="102"/>
      <c r="G50" s="102"/>
      <c r="H50" s="71">
        <f t="shared" si="3"/>
        <v>0</v>
      </c>
      <c r="J50" s="60"/>
      <c r="K50" s="60"/>
      <c r="L50" s="58"/>
      <c r="M50" s="61"/>
      <c r="N50" s="59"/>
      <c r="O50" s="60"/>
      <c r="P50" s="60"/>
      <c r="Q50" s="143">
        <f t="shared" si="4"/>
        <v>0</v>
      </c>
      <c r="T50" s="147"/>
      <c r="U50" s="148">
        <f>SUMIFS($H$21:$H$49,$C$21:$C$49,T50,$E$21:$E$49,#REF!)</f>
        <v>0</v>
      </c>
      <c r="V50" s="148">
        <f>SUMIFS($I$21:$I$49,$C$21:$C$49,T50,$E$21:$E$49,#REF!)</f>
        <v>0</v>
      </c>
      <c r="W50" s="148">
        <f>SUMIFS($H$21:$H$49,$C$21:$C$49,T50,$E$21:$E$49,#REF!)</f>
        <v>0</v>
      </c>
      <c r="X50" s="148">
        <f>SUMIFS($I$21:$I$49,$C$21:$C$49,T50,$E$21:$E$49,#REF!)</f>
        <v>0</v>
      </c>
      <c r="Y50" s="143">
        <f t="shared" si="5"/>
        <v>0</v>
      </c>
    </row>
    <row r="51" spans="3:25" ht="30" customHeight="1" x14ac:dyDescent="0.25">
      <c r="C51" s="101"/>
      <c r="D51" s="101"/>
      <c r="E51" s="102"/>
      <c r="F51" s="102"/>
      <c r="G51" s="102"/>
      <c r="H51" s="71">
        <f t="shared" si="3"/>
        <v>0</v>
      </c>
      <c r="J51" s="60"/>
      <c r="K51" s="60"/>
      <c r="L51" s="58"/>
      <c r="M51" s="61"/>
      <c r="N51" s="59"/>
      <c r="O51" s="60"/>
      <c r="P51" s="60"/>
      <c r="Q51" s="143">
        <f t="shared" si="4"/>
        <v>0</v>
      </c>
      <c r="T51" s="147"/>
      <c r="U51" s="148">
        <f>SUMIFS($H$21:$H$49,$C$21:$C$49,T51,$E$21:$E$49,#REF!)</f>
        <v>0</v>
      </c>
      <c r="V51" s="148">
        <f>SUMIFS($I$21:$I$49,$C$21:$C$49,T51,$E$21:$E$49,#REF!)</f>
        <v>0</v>
      </c>
      <c r="W51" s="148">
        <f>SUMIFS($H$21:$H$49,$C$21:$C$49,T51,$E$21:$E$49,#REF!)</f>
        <v>0</v>
      </c>
      <c r="X51" s="148">
        <f>SUMIFS($I$21:$I$49,$C$21:$C$49,T51,$E$21:$E$49,#REF!)</f>
        <v>0</v>
      </c>
      <c r="Y51" s="143">
        <f t="shared" si="5"/>
        <v>0</v>
      </c>
    </row>
    <row r="52" spans="3:25" ht="30" customHeight="1" x14ac:dyDescent="0.25">
      <c r="C52" s="101"/>
      <c r="D52" s="101"/>
      <c r="E52" s="102"/>
      <c r="F52" s="102"/>
      <c r="G52" s="102"/>
      <c r="H52" s="71">
        <f t="shared" si="3"/>
        <v>0</v>
      </c>
      <c r="J52" s="60"/>
      <c r="K52" s="60"/>
      <c r="L52" s="58"/>
      <c r="M52" s="61"/>
      <c r="N52" s="59"/>
      <c r="O52" s="60"/>
      <c r="P52" s="60"/>
      <c r="Q52" s="143">
        <f t="shared" si="4"/>
        <v>0</v>
      </c>
      <c r="T52" s="147"/>
      <c r="U52" s="148">
        <f>SUMIFS($H$21:$H$49,$C$21:$C$49,T52,$E$21:$E$49,#REF!)</f>
        <v>0</v>
      </c>
      <c r="V52" s="148">
        <f>SUMIFS($I$21:$I$49,$C$21:$C$49,T52,$E$21:$E$49,#REF!)</f>
        <v>0</v>
      </c>
      <c r="W52" s="148">
        <f>SUMIFS($H$21:$H$49,$C$21:$C$49,T52,$E$21:$E$49,#REF!)</f>
        <v>0</v>
      </c>
      <c r="X52" s="148">
        <f>SUMIFS($I$21:$I$49,$C$21:$C$49,T52,$E$21:$E$49,#REF!)</f>
        <v>0</v>
      </c>
      <c r="Y52" s="143">
        <f t="shared" si="5"/>
        <v>0</v>
      </c>
    </row>
    <row r="53" spans="3:25" ht="30" customHeight="1" x14ac:dyDescent="0.25">
      <c r="C53" s="101"/>
      <c r="D53" s="101"/>
      <c r="E53" s="102"/>
      <c r="F53" s="102"/>
      <c r="G53" s="102"/>
      <c r="H53" s="71">
        <f t="shared" si="3"/>
        <v>0</v>
      </c>
      <c r="J53" s="60"/>
      <c r="K53" s="60"/>
      <c r="L53" s="58"/>
      <c r="M53" s="61"/>
      <c r="N53" s="59"/>
      <c r="O53" s="60"/>
      <c r="P53" s="60"/>
      <c r="Q53" s="143">
        <f t="shared" si="4"/>
        <v>0</v>
      </c>
      <c r="T53" s="147"/>
      <c r="U53" s="148">
        <f>SUMIFS($H$21:$H$49,$C$21:$C$49,T53,$E$21:$E$49,#REF!)</f>
        <v>0</v>
      </c>
      <c r="V53" s="148">
        <f>SUMIFS($I$21:$I$49,$C$21:$C$49,T53,$E$21:$E$49,#REF!)</f>
        <v>0</v>
      </c>
      <c r="W53" s="148">
        <f>SUMIFS($H$21:$H$49,$C$21:$C$49,T53,$E$21:$E$49,#REF!)</f>
        <v>0</v>
      </c>
      <c r="X53" s="148">
        <f>SUMIFS($I$21:$I$49,$C$21:$C$49,T53,$E$21:$E$49,#REF!)</f>
        <v>0</v>
      </c>
      <c r="Y53" s="143">
        <f>(U53*V53)-(W53*X53)</f>
        <v>0</v>
      </c>
    </row>
    <row r="54" spans="3:25" ht="30" customHeight="1" x14ac:dyDescent="0.25">
      <c r="E54" s="109" t="s">
        <v>96</v>
      </c>
      <c r="F54" s="151">
        <f>SUM(F6:F21)</f>
        <v>0</v>
      </c>
      <c r="G54" s="151">
        <f>SUM(G6:G21)</f>
        <v>0</v>
      </c>
      <c r="H54" s="151">
        <f>SUM(H6:H53)</f>
        <v>0</v>
      </c>
      <c r="J54" s="144" t="s">
        <v>68</v>
      </c>
      <c r="K54" s="144"/>
      <c r="L54" s="144"/>
      <c r="M54" s="144"/>
      <c r="N54" s="144"/>
      <c r="O54" s="145">
        <f>SUM(O25:O53)</f>
        <v>0</v>
      </c>
      <c r="P54" s="145">
        <f>SUM(P25:P53)</f>
        <v>0</v>
      </c>
      <c r="Q54" s="146">
        <f>SUM(Q25:Q53)</f>
        <v>0</v>
      </c>
      <c r="T54" s="145" t="s">
        <v>6</v>
      </c>
      <c r="U54" s="149">
        <f>SUM(U6:U53)</f>
        <v>0</v>
      </c>
      <c r="V54" s="149">
        <f>SUM(V6:V53)</f>
        <v>0</v>
      </c>
      <c r="W54" s="149">
        <f>SUM(W6:W53)</f>
        <v>0</v>
      </c>
      <c r="X54" s="149">
        <f>SUM(X6:X53)</f>
        <v>0</v>
      </c>
      <c r="Y54" s="150">
        <f>SUM(Y6:Y53)</f>
        <v>0</v>
      </c>
    </row>
    <row r="55" spans="3:25" ht="30" customHeight="1" x14ac:dyDescent="0.25"/>
    <row r="56" spans="3:25" ht="30" customHeight="1" x14ac:dyDescent="0.25"/>
    <row r="57" spans="3:25" ht="30" customHeight="1" x14ac:dyDescent="0.25"/>
    <row r="58" spans="3:25" ht="30" customHeight="1" x14ac:dyDescent="0.25"/>
    <row r="59" spans="3:25" ht="30" customHeight="1" x14ac:dyDescent="0.25"/>
    <row r="60" spans="3:25" ht="30" customHeight="1" x14ac:dyDescent="0.25"/>
    <row r="61" spans="3:25" ht="30" customHeight="1" x14ac:dyDescent="0.25"/>
    <row r="62" spans="3:25" ht="30" customHeight="1" x14ac:dyDescent="0.25"/>
    <row r="63" spans="3:25" ht="30" customHeight="1" x14ac:dyDescent="0.25"/>
    <row r="64" spans="3:25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customHeight="1" x14ac:dyDescent="0.25"/>
    <row r="109" ht="15" customHeight="1" x14ac:dyDescent="0.25"/>
    <row r="110" ht="15" customHeight="1" x14ac:dyDescent="0.25"/>
  </sheetData>
  <mergeCells count="29">
    <mergeCell ref="U4:V4"/>
    <mergeCell ref="W4:X4"/>
    <mergeCell ref="C5:G5"/>
    <mergeCell ref="AB5:AL5"/>
    <mergeCell ref="AB6:AD6"/>
    <mergeCell ref="AE6:AL6"/>
    <mergeCell ref="AB7:AB9"/>
    <mergeCell ref="AC7:AF7"/>
    <mergeCell ref="AG7:AI7"/>
    <mergeCell ref="AJ7:AL7"/>
    <mergeCell ref="AC8:AC9"/>
    <mergeCell ref="AD8:AE9"/>
    <mergeCell ref="AF8:AF9"/>
    <mergeCell ref="AG8:AG9"/>
    <mergeCell ref="AH8:AH9"/>
    <mergeCell ref="AI8:AI9"/>
    <mergeCell ref="AJ8:AJ9"/>
    <mergeCell ref="AK8:AK9"/>
    <mergeCell ref="AB10:AI10"/>
    <mergeCell ref="AE11:AF11"/>
    <mergeCell ref="AE12:AF12"/>
    <mergeCell ref="AE13:AF13"/>
    <mergeCell ref="AE14:AF14"/>
    <mergeCell ref="AE20:AF20"/>
    <mergeCell ref="AE15:AF15"/>
    <mergeCell ref="AE16:AF16"/>
    <mergeCell ref="AE17:AF17"/>
    <mergeCell ref="AE18:AF18"/>
    <mergeCell ref="AE19:AF19"/>
  </mergeCells>
  <dataValidations count="2">
    <dataValidation type="list" allowBlank="1" showInputMessage="1" showErrorMessage="1" sqref="L5:L53">
      <formula1>"ENTRADA, SAÍDA"</formula1>
    </dataValidation>
    <dataValidation type="list" allowBlank="1" showInputMessage="1" showErrorMessage="1" sqref="M5:M53">
      <formula1>"Produção (entrada), Acerto de Estoque (entrada), Entrega de Material-Rede (saída), Venda de Material (saída), Acerto de Estoque (saída)"</formula1>
    </dataValidation>
  </dataValidations>
  <pageMargins left="0.51181102362204722" right="0.51181102362204722" top="0.78740157480314965" bottom="0.78740157480314965" header="0.31496062992125984" footer="0.31496062992125984"/>
  <pageSetup paperSize="9" scale="45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T282"/>
  <sheetViews>
    <sheetView showGridLines="0" zoomScale="70" zoomScaleNormal="70" workbookViewId="0">
      <selection activeCell="A12" sqref="A12"/>
    </sheetView>
  </sheetViews>
  <sheetFormatPr defaultRowHeight="15" x14ac:dyDescent="0.25"/>
  <cols>
    <col min="1" max="1" width="25.28515625" style="1" customWidth="1"/>
    <col min="2" max="2" width="3.85546875" customWidth="1"/>
    <col min="3" max="3" width="24.5703125" customWidth="1"/>
    <col min="4" max="4" width="23.7109375" customWidth="1"/>
    <col min="5" max="5" width="15" customWidth="1"/>
    <col min="6" max="6" width="8" customWidth="1"/>
    <col min="7" max="7" width="18" customWidth="1"/>
    <col min="8" max="8" width="19.140625" customWidth="1"/>
    <col min="9" max="9" width="22" customWidth="1"/>
    <col min="10" max="10" width="14.140625" customWidth="1"/>
    <col min="11" max="11" width="20.85546875" customWidth="1"/>
    <col min="12" max="12" width="25.85546875" customWidth="1"/>
    <col min="13" max="13" width="21.85546875" customWidth="1"/>
    <col min="14" max="14" width="24.7109375" customWidth="1"/>
    <col min="15" max="15" width="25.7109375" customWidth="1"/>
    <col min="16" max="16" width="26.5703125" customWidth="1"/>
    <col min="17" max="17" width="33" customWidth="1"/>
    <col min="18" max="19" width="27.5703125" customWidth="1"/>
    <col min="20" max="20" width="26.42578125" customWidth="1"/>
  </cols>
  <sheetData>
    <row r="1" spans="1:20" s="2" customFormat="1" ht="33.950000000000003" customHeight="1" x14ac:dyDescent="0.35">
      <c r="A1" s="1"/>
      <c r="C1" s="11" t="s">
        <v>273</v>
      </c>
    </row>
    <row r="2" spans="1:20" s="2" customFormat="1" ht="21.6" customHeight="1" x14ac:dyDescent="0.25">
      <c r="A2" s="1"/>
    </row>
    <row r="3" spans="1:20" s="12" customFormat="1" ht="7.5" customHeight="1" x14ac:dyDescent="0.25"/>
    <row r="4" spans="1:20" ht="30" customHeight="1" x14ac:dyDescent="0.35">
      <c r="C4" s="9" t="s">
        <v>274</v>
      </c>
      <c r="K4" s="9" t="s">
        <v>272</v>
      </c>
    </row>
    <row r="5" spans="1:20" ht="45" customHeight="1" x14ac:dyDescent="0.35">
      <c r="C5" s="9" t="s">
        <v>164</v>
      </c>
      <c r="G5" s="9" t="s">
        <v>165</v>
      </c>
      <c r="K5" s="64" t="s">
        <v>28</v>
      </c>
      <c r="L5" s="64" t="s">
        <v>53</v>
      </c>
      <c r="M5" s="64" t="s">
        <v>31</v>
      </c>
      <c r="N5" s="64" t="s">
        <v>32</v>
      </c>
      <c r="O5" s="64" t="s">
        <v>33</v>
      </c>
      <c r="P5" s="64" t="s">
        <v>34</v>
      </c>
      <c r="Q5" s="64" t="s">
        <v>35</v>
      </c>
      <c r="R5" s="64" t="s">
        <v>8</v>
      </c>
      <c r="S5" s="64" t="s">
        <v>36</v>
      </c>
      <c r="T5" s="65" t="s">
        <v>37</v>
      </c>
    </row>
    <row r="6" spans="1:20" ht="30" customHeight="1" x14ac:dyDescent="0.25">
      <c r="C6" s="258" t="s">
        <v>104</v>
      </c>
      <c r="D6" s="259"/>
      <c r="E6" s="260"/>
      <c r="F6" s="110"/>
      <c r="G6" s="111" t="s">
        <v>105</v>
      </c>
      <c r="H6" s="112" t="s">
        <v>106</v>
      </c>
      <c r="I6" s="113"/>
      <c r="J6" s="110"/>
      <c r="K6" s="136"/>
      <c r="L6" s="10"/>
      <c r="M6" s="46"/>
      <c r="N6" s="46"/>
      <c r="O6" s="47">
        <f t="shared" ref="O6:O20" si="0">N6-M6</f>
        <v>0</v>
      </c>
      <c r="P6" s="10"/>
      <c r="Q6" s="10"/>
      <c r="R6" s="10"/>
      <c r="S6" s="10"/>
      <c r="T6" s="10"/>
    </row>
    <row r="7" spans="1:20" ht="30" customHeight="1" x14ac:dyDescent="0.25">
      <c r="C7" s="111" t="s">
        <v>107</v>
      </c>
      <c r="D7" s="112" t="s">
        <v>106</v>
      </c>
      <c r="E7" s="115"/>
      <c r="F7" s="110"/>
      <c r="G7" s="111" t="s">
        <v>108</v>
      </c>
      <c r="H7" s="112" t="s">
        <v>106</v>
      </c>
      <c r="I7" s="113" t="e">
        <f>E26/E25</f>
        <v>#DIV/0!</v>
      </c>
      <c r="J7" s="110"/>
      <c r="K7" s="136"/>
      <c r="L7" s="10"/>
      <c r="M7" s="46"/>
      <c r="N7" s="46"/>
      <c r="O7" s="47">
        <f t="shared" si="0"/>
        <v>0</v>
      </c>
      <c r="P7" s="10"/>
      <c r="Q7" s="10"/>
      <c r="R7" s="10"/>
      <c r="S7" s="10"/>
      <c r="T7" s="10"/>
    </row>
    <row r="8" spans="1:20" ht="30" customHeight="1" x14ac:dyDescent="0.25">
      <c r="C8" s="111" t="s">
        <v>109</v>
      </c>
      <c r="D8" s="112" t="s">
        <v>110</v>
      </c>
      <c r="E8" s="116"/>
      <c r="F8" s="110"/>
      <c r="G8" s="111" t="s">
        <v>111</v>
      </c>
      <c r="H8" s="112" t="s">
        <v>106</v>
      </c>
      <c r="I8" s="113">
        <f>E24*(((1+E10)^(1/12))-1)</f>
        <v>0</v>
      </c>
      <c r="J8" s="110"/>
      <c r="K8" s="136"/>
      <c r="L8" s="10"/>
      <c r="M8" s="46"/>
      <c r="N8" s="46"/>
      <c r="O8" s="47">
        <f t="shared" si="0"/>
        <v>0</v>
      </c>
      <c r="P8" s="10"/>
      <c r="Q8" s="10"/>
      <c r="R8" s="10"/>
      <c r="S8" s="10"/>
      <c r="T8" s="10"/>
    </row>
    <row r="9" spans="1:20" ht="30" customHeight="1" x14ac:dyDescent="0.25">
      <c r="C9" s="111" t="s">
        <v>112</v>
      </c>
      <c r="D9" s="112" t="s">
        <v>106</v>
      </c>
      <c r="E9" s="115"/>
      <c r="F9" s="110"/>
      <c r="G9" s="134" t="s">
        <v>113</v>
      </c>
      <c r="H9" s="116" t="s">
        <v>106</v>
      </c>
      <c r="I9" s="113">
        <f>E7+E9</f>
        <v>0</v>
      </c>
      <c r="J9" s="110"/>
      <c r="K9" s="136"/>
      <c r="L9" s="10"/>
      <c r="M9" s="46"/>
      <c r="N9" s="46"/>
      <c r="O9" s="47">
        <f t="shared" si="0"/>
        <v>0</v>
      </c>
      <c r="P9" s="10"/>
      <c r="Q9" s="10"/>
      <c r="R9" s="10"/>
      <c r="S9" s="10"/>
      <c r="T9" s="10"/>
    </row>
    <row r="10" spans="1:20" ht="30" customHeight="1" x14ac:dyDescent="0.25">
      <c r="C10" s="111" t="s">
        <v>114</v>
      </c>
      <c r="D10" s="112" t="s">
        <v>115</v>
      </c>
      <c r="E10" s="117"/>
      <c r="F10" s="110"/>
      <c r="G10" s="111" t="s">
        <v>116</v>
      </c>
      <c r="H10" s="112" t="s">
        <v>106</v>
      </c>
      <c r="I10" s="113">
        <f>E32/12</f>
        <v>0</v>
      </c>
      <c r="J10" s="110"/>
      <c r="K10" s="136"/>
      <c r="L10" s="10"/>
      <c r="M10" s="46"/>
      <c r="N10" s="46"/>
      <c r="O10" s="47">
        <f t="shared" si="0"/>
        <v>0</v>
      </c>
      <c r="P10" s="10"/>
      <c r="Q10" s="10"/>
      <c r="R10" s="10"/>
      <c r="S10" s="10"/>
      <c r="T10" s="10"/>
    </row>
    <row r="11" spans="1:20" ht="30" customHeight="1" x14ac:dyDescent="0.25">
      <c r="C11" s="111" t="s">
        <v>117</v>
      </c>
      <c r="D11" s="112" t="s">
        <v>106</v>
      </c>
      <c r="E11" s="115"/>
      <c r="F11" s="110"/>
      <c r="G11" s="111" t="s">
        <v>118</v>
      </c>
      <c r="H11" s="112" t="s">
        <v>106</v>
      </c>
      <c r="I11" s="113" t="e">
        <f>SUM(I7:I10)</f>
        <v>#DIV/0!</v>
      </c>
      <c r="J11" s="110"/>
      <c r="K11" s="136"/>
      <c r="L11" s="10"/>
      <c r="M11" s="46"/>
      <c r="N11" s="46"/>
      <c r="O11" s="47">
        <f t="shared" si="0"/>
        <v>0</v>
      </c>
      <c r="P11" s="10"/>
      <c r="Q11" s="10"/>
      <c r="R11" s="10"/>
      <c r="S11" s="10"/>
      <c r="T11" s="10"/>
    </row>
    <row r="12" spans="1:20" ht="30" customHeight="1" x14ac:dyDescent="0.25">
      <c r="C12" s="118"/>
      <c r="D12" s="119"/>
      <c r="E12" s="119"/>
      <c r="F12" s="110"/>
      <c r="G12" s="111" t="s">
        <v>117</v>
      </c>
      <c r="H12" s="112" t="s">
        <v>106</v>
      </c>
      <c r="I12" s="113">
        <f>E11</f>
        <v>0</v>
      </c>
      <c r="J12" s="110"/>
      <c r="K12" s="136"/>
      <c r="L12" s="10"/>
      <c r="M12" s="46"/>
      <c r="N12" s="46"/>
      <c r="O12" s="47">
        <f t="shared" si="0"/>
        <v>0</v>
      </c>
      <c r="P12" s="10"/>
      <c r="Q12" s="10"/>
      <c r="R12" s="10"/>
      <c r="S12" s="10"/>
      <c r="T12" s="10"/>
    </row>
    <row r="13" spans="1:20" ht="30" customHeight="1" x14ac:dyDescent="0.25">
      <c r="C13" s="255" t="s">
        <v>119</v>
      </c>
      <c r="D13" s="256"/>
      <c r="E13" s="257"/>
      <c r="F13" s="110"/>
      <c r="G13" s="111" t="s">
        <v>120</v>
      </c>
      <c r="H13" s="112" t="s">
        <v>106</v>
      </c>
      <c r="I13" s="113" t="e">
        <f>SUM(I11:I12)</f>
        <v>#DIV/0!</v>
      </c>
      <c r="J13" s="110"/>
      <c r="K13" s="136"/>
      <c r="L13" s="10"/>
      <c r="M13" s="46"/>
      <c r="N13" s="46"/>
      <c r="O13" s="47">
        <f t="shared" si="0"/>
        <v>0</v>
      </c>
      <c r="P13" s="10"/>
      <c r="Q13" s="10"/>
      <c r="R13" s="10"/>
      <c r="S13" s="10"/>
      <c r="T13" s="10"/>
    </row>
    <row r="14" spans="1:20" ht="30" customHeight="1" x14ac:dyDescent="0.25">
      <c r="C14" s="111" t="s">
        <v>121</v>
      </c>
      <c r="D14" s="112" t="s">
        <v>122</v>
      </c>
      <c r="E14" s="115"/>
      <c r="F14" s="110"/>
      <c r="G14" s="119"/>
      <c r="H14" s="119"/>
      <c r="I14" s="120"/>
      <c r="J14" s="110"/>
      <c r="K14" s="136"/>
      <c r="L14" s="10"/>
      <c r="M14" s="46"/>
      <c r="N14" s="46"/>
      <c r="O14" s="47">
        <f t="shared" si="0"/>
        <v>0</v>
      </c>
      <c r="P14" s="10"/>
      <c r="Q14" s="10"/>
      <c r="R14" s="10"/>
      <c r="S14" s="10"/>
      <c r="T14" s="10"/>
    </row>
    <row r="15" spans="1:20" ht="30" customHeight="1" x14ac:dyDescent="0.25">
      <c r="C15" s="111" t="s">
        <v>123</v>
      </c>
      <c r="D15" s="112" t="s">
        <v>124</v>
      </c>
      <c r="E15" s="121"/>
      <c r="F15" s="110"/>
      <c r="G15" s="111" t="s">
        <v>125</v>
      </c>
      <c r="H15" s="112" t="s">
        <v>126</v>
      </c>
      <c r="I15" s="113"/>
      <c r="J15" s="110"/>
      <c r="K15" s="136"/>
      <c r="L15" s="10"/>
      <c r="M15" s="46"/>
      <c r="N15" s="46"/>
      <c r="O15" s="47">
        <f t="shared" si="0"/>
        <v>0</v>
      </c>
      <c r="P15" s="10"/>
      <c r="Q15" s="10"/>
      <c r="R15" s="10"/>
      <c r="S15" s="10"/>
      <c r="T15" s="10"/>
    </row>
    <row r="16" spans="1:20" ht="30" customHeight="1" x14ac:dyDescent="0.25">
      <c r="C16" s="111" t="s">
        <v>127</v>
      </c>
      <c r="D16" s="112" t="s">
        <v>128</v>
      </c>
      <c r="E16" s="116"/>
      <c r="F16" s="110"/>
      <c r="G16" s="111" t="s">
        <v>129</v>
      </c>
      <c r="H16" s="112" t="s">
        <v>126</v>
      </c>
      <c r="I16" s="113" t="e">
        <f>E28/E14</f>
        <v>#DIV/0!</v>
      </c>
      <c r="J16" s="110"/>
      <c r="K16" s="136"/>
      <c r="L16" s="10"/>
      <c r="M16" s="46"/>
      <c r="N16" s="46"/>
      <c r="O16" s="47">
        <f t="shared" si="0"/>
        <v>0</v>
      </c>
      <c r="P16" s="10"/>
      <c r="Q16" s="10"/>
      <c r="R16" s="10"/>
      <c r="S16" s="10"/>
      <c r="T16" s="10"/>
    </row>
    <row r="17" spans="3:20" ht="30" customHeight="1" x14ac:dyDescent="0.25">
      <c r="C17" s="111" t="s">
        <v>130</v>
      </c>
      <c r="D17" s="112"/>
      <c r="E17" s="116"/>
      <c r="F17" s="110"/>
      <c r="G17" s="111" t="s">
        <v>131</v>
      </c>
      <c r="H17" s="112" t="s">
        <v>126</v>
      </c>
      <c r="I17" s="113" t="e">
        <f>E27*E16/E15</f>
        <v>#DIV/0!</v>
      </c>
      <c r="J17" s="110"/>
      <c r="K17" s="136"/>
      <c r="L17" s="10"/>
      <c r="M17" s="46"/>
      <c r="N17" s="46"/>
      <c r="O17" s="47">
        <f t="shared" si="0"/>
        <v>0</v>
      </c>
      <c r="P17" s="10"/>
      <c r="Q17" s="10"/>
      <c r="R17" s="10"/>
      <c r="S17" s="10"/>
      <c r="T17" s="10"/>
    </row>
    <row r="18" spans="3:20" ht="30" customHeight="1" x14ac:dyDescent="0.25">
      <c r="C18" s="111" t="s">
        <v>132</v>
      </c>
      <c r="D18" s="112" t="s">
        <v>133</v>
      </c>
      <c r="E18" s="121"/>
      <c r="F18" s="110"/>
      <c r="G18" s="111" t="s">
        <v>134</v>
      </c>
      <c r="H18" s="112" t="s">
        <v>126</v>
      </c>
      <c r="I18" s="113" t="e">
        <f>(E17*(E29+(E19*E30)))/(E18*3)</f>
        <v>#DIV/0!</v>
      </c>
      <c r="J18" s="110"/>
      <c r="K18" s="136"/>
      <c r="L18" s="10"/>
      <c r="M18" s="46"/>
      <c r="N18" s="46"/>
      <c r="O18" s="47">
        <f t="shared" si="0"/>
        <v>0</v>
      </c>
      <c r="P18" s="10"/>
      <c r="Q18" s="10"/>
      <c r="R18" s="10"/>
      <c r="S18" s="10"/>
      <c r="T18" s="10"/>
    </row>
    <row r="19" spans="3:20" ht="30" customHeight="1" x14ac:dyDescent="0.25">
      <c r="C19" s="111" t="s">
        <v>135</v>
      </c>
      <c r="D19" s="112"/>
      <c r="E19" s="116"/>
      <c r="F19" s="110"/>
      <c r="G19" s="122" t="s">
        <v>136</v>
      </c>
      <c r="H19" s="123" t="s">
        <v>126</v>
      </c>
      <c r="I19" s="113">
        <f>E20</f>
        <v>0</v>
      </c>
      <c r="J19" s="110"/>
      <c r="K19" s="136"/>
      <c r="L19" s="10"/>
      <c r="M19" s="46"/>
      <c r="N19" s="46"/>
      <c r="O19" s="47">
        <f t="shared" si="0"/>
        <v>0</v>
      </c>
      <c r="P19" s="10"/>
      <c r="Q19" s="10"/>
      <c r="R19" s="10"/>
      <c r="S19" s="10"/>
      <c r="T19" s="10"/>
    </row>
    <row r="20" spans="3:20" ht="30" customHeight="1" x14ac:dyDescent="0.25">
      <c r="C20" s="111" t="s">
        <v>137</v>
      </c>
      <c r="D20" s="112" t="s">
        <v>126</v>
      </c>
      <c r="E20" s="115"/>
      <c r="F20" s="110"/>
      <c r="G20" s="111" t="s">
        <v>138</v>
      </c>
      <c r="H20" s="112" t="s">
        <v>126</v>
      </c>
      <c r="I20" s="113" t="e">
        <f>SUM(I16:I19)</f>
        <v>#DIV/0!</v>
      </c>
      <c r="J20" s="110"/>
      <c r="K20" s="136"/>
      <c r="L20" s="10"/>
      <c r="M20" s="46"/>
      <c r="N20" s="46"/>
      <c r="O20" s="47">
        <f t="shared" si="0"/>
        <v>0</v>
      </c>
      <c r="P20" s="10"/>
      <c r="Q20" s="10"/>
      <c r="R20" s="10"/>
      <c r="S20" s="10"/>
      <c r="T20" s="10"/>
    </row>
    <row r="21" spans="3:20" ht="30" customHeight="1" x14ac:dyDescent="0.25">
      <c r="C21" s="111" t="s">
        <v>139</v>
      </c>
      <c r="D21" s="112" t="s">
        <v>133</v>
      </c>
      <c r="E21" s="121"/>
      <c r="F21" s="110"/>
      <c r="G21" s="119"/>
      <c r="H21" s="119"/>
      <c r="I21" s="120"/>
      <c r="J21" s="110"/>
      <c r="K21" s="114"/>
      <c r="L21" s="114"/>
    </row>
    <row r="22" spans="3:20" ht="30" customHeight="1" x14ac:dyDescent="0.25">
      <c r="C22" s="119"/>
      <c r="D22" s="119"/>
      <c r="E22" s="119"/>
      <c r="F22" s="110"/>
      <c r="G22" s="111" t="s">
        <v>140</v>
      </c>
      <c r="H22" s="112" t="s">
        <v>141</v>
      </c>
      <c r="I22" s="113" t="e">
        <f>I13/(E31*8)</f>
        <v>#DIV/0!</v>
      </c>
      <c r="J22" s="110"/>
      <c r="K22" s="114"/>
      <c r="L22" s="114"/>
    </row>
    <row r="23" spans="3:20" ht="30" customHeight="1" x14ac:dyDescent="0.25">
      <c r="C23" s="258" t="s">
        <v>142</v>
      </c>
      <c r="D23" s="259"/>
      <c r="E23" s="260"/>
      <c r="F23" s="110"/>
      <c r="G23" s="111" t="s">
        <v>143</v>
      </c>
      <c r="H23" s="112" t="s">
        <v>126</v>
      </c>
      <c r="I23" s="113" t="e">
        <f>I20</f>
        <v>#DIV/0!</v>
      </c>
      <c r="J23" s="110"/>
      <c r="K23" s="114"/>
      <c r="L23" s="114"/>
    </row>
    <row r="24" spans="3:20" ht="30" customHeight="1" x14ac:dyDescent="0.25">
      <c r="C24" s="111" t="s">
        <v>144</v>
      </c>
      <c r="D24" s="112" t="s">
        <v>145</v>
      </c>
      <c r="E24" s="124"/>
      <c r="F24" s="110"/>
      <c r="G24" s="110"/>
      <c r="H24" s="110"/>
      <c r="I24" s="110"/>
      <c r="J24" s="110"/>
      <c r="K24" s="114"/>
      <c r="L24" s="114"/>
    </row>
    <row r="25" spans="3:20" ht="32.25" customHeight="1" x14ac:dyDescent="0.25">
      <c r="C25" s="111" t="s">
        <v>146</v>
      </c>
      <c r="D25" s="112" t="s">
        <v>147</v>
      </c>
      <c r="E25" s="116"/>
      <c r="F25" s="110"/>
      <c r="G25" s="119"/>
      <c r="H25" s="125" t="s">
        <v>148</v>
      </c>
      <c r="I25" s="125" t="s">
        <v>149</v>
      </c>
      <c r="J25" s="261" t="s">
        <v>150</v>
      </c>
      <c r="K25" s="114"/>
      <c r="L25" s="114"/>
    </row>
    <row r="26" spans="3:20" ht="30.75" customHeight="1" x14ac:dyDescent="0.25">
      <c r="C26" s="111" t="s">
        <v>151</v>
      </c>
      <c r="D26" s="112" t="s">
        <v>145</v>
      </c>
      <c r="E26" s="126"/>
      <c r="F26" s="110"/>
      <c r="G26" s="127" t="s">
        <v>152</v>
      </c>
      <c r="H26" s="112">
        <v>100</v>
      </c>
      <c r="I26" s="112">
        <v>20</v>
      </c>
      <c r="J26" s="262"/>
      <c r="K26" s="114"/>
      <c r="L26" s="114"/>
    </row>
    <row r="27" spans="3:20" ht="32.25" customHeight="1" x14ac:dyDescent="0.25">
      <c r="C27" s="111" t="s">
        <v>153</v>
      </c>
      <c r="D27" s="112" t="s">
        <v>154</v>
      </c>
      <c r="E27" s="128"/>
      <c r="F27" s="110"/>
      <c r="G27" s="125" t="s">
        <v>155</v>
      </c>
      <c r="H27" s="132" t="s">
        <v>156</v>
      </c>
      <c r="I27" s="133" t="s">
        <v>157</v>
      </c>
      <c r="J27" s="263"/>
      <c r="K27" s="114"/>
      <c r="L27" s="114"/>
    </row>
    <row r="28" spans="3:20" ht="40.5" customHeight="1" x14ac:dyDescent="0.25">
      <c r="C28" s="111" t="s">
        <v>158</v>
      </c>
      <c r="D28" s="112" t="s">
        <v>154</v>
      </c>
      <c r="E28" s="128"/>
      <c r="F28" s="110"/>
      <c r="G28" s="119"/>
      <c r="H28" s="131" t="e">
        <f>H26*I23</f>
        <v>#DIV/0!</v>
      </c>
      <c r="I28" s="131" t="e">
        <f>I26*I22</f>
        <v>#DIV/0!</v>
      </c>
      <c r="J28" s="131" t="e">
        <f>H28+I28</f>
        <v>#DIV/0!</v>
      </c>
      <c r="K28" s="114"/>
      <c r="L28" s="114"/>
    </row>
    <row r="29" spans="3:20" ht="34.5" customHeight="1" x14ac:dyDescent="0.25">
      <c r="C29" s="111" t="s">
        <v>159</v>
      </c>
      <c r="D29" s="112" t="s">
        <v>145</v>
      </c>
      <c r="E29" s="128"/>
      <c r="F29" s="110"/>
      <c r="G29" s="110"/>
      <c r="H29" s="110"/>
      <c r="I29" s="110"/>
      <c r="J29" s="110"/>
      <c r="K29" s="114"/>
      <c r="L29" s="114"/>
    </row>
    <row r="30" spans="3:20" ht="36.75" customHeight="1" x14ac:dyDescent="0.25">
      <c r="C30" s="111" t="s">
        <v>160</v>
      </c>
      <c r="D30" s="112" t="s">
        <v>145</v>
      </c>
      <c r="E30" s="128"/>
      <c r="F30" s="110"/>
      <c r="G30" s="129" t="s">
        <v>163</v>
      </c>
      <c r="H30" s="110"/>
      <c r="I30" s="110"/>
      <c r="J30" s="110"/>
      <c r="K30" s="114"/>
      <c r="L30" s="114"/>
    </row>
    <row r="31" spans="3:20" ht="34.5" customHeight="1" x14ac:dyDescent="0.25">
      <c r="C31" s="111" t="s">
        <v>166</v>
      </c>
      <c r="D31" s="112"/>
      <c r="E31" s="130"/>
      <c r="F31" s="110"/>
      <c r="G31" s="110"/>
      <c r="H31" s="110"/>
      <c r="I31" s="110"/>
      <c r="J31" s="110"/>
      <c r="K31" s="114"/>
      <c r="L31" s="114"/>
    </row>
    <row r="32" spans="3:20" ht="40.5" customHeight="1" x14ac:dyDescent="0.25">
      <c r="C32" s="111" t="s">
        <v>161</v>
      </c>
      <c r="D32" s="112" t="s">
        <v>162</v>
      </c>
      <c r="E32" s="126"/>
      <c r="F32" s="110"/>
      <c r="G32" s="110"/>
      <c r="H32" s="110"/>
      <c r="I32" s="110"/>
      <c r="J32" s="110"/>
      <c r="K32" s="114"/>
      <c r="L32" s="114"/>
    </row>
    <row r="33" ht="40.5" customHeight="1" x14ac:dyDescent="0.25"/>
    <row r="34" ht="43.5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7.5" customHeight="1" x14ac:dyDescent="0.25"/>
    <row r="48" ht="30" customHeight="1" x14ac:dyDescent="0.25"/>
    <row r="49" ht="62.25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55.5" customHeight="1" x14ac:dyDescent="0.25"/>
    <row r="64" ht="48" customHeight="1" x14ac:dyDescent="0.25"/>
    <row r="65" ht="35.25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66.75" customHeight="1" x14ac:dyDescent="0.25"/>
    <row r="103" ht="66.75" customHeight="1" x14ac:dyDescent="0.25"/>
    <row r="104" ht="66.75" customHeight="1" x14ac:dyDescent="0.25"/>
    <row r="105" ht="66.75" customHeight="1" x14ac:dyDescent="0.25"/>
    <row r="106" ht="66.75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</sheetData>
  <mergeCells count="4">
    <mergeCell ref="C13:E13"/>
    <mergeCell ref="C23:E23"/>
    <mergeCell ref="J25:J27"/>
    <mergeCell ref="C6:E6"/>
  </mergeCells>
  <pageMargins left="0.51181102362204722" right="0.51181102362204722" top="0.78740157480314965" bottom="0.78740157480314965" header="0.31496062992125984" footer="0.31496062992125984"/>
  <pageSetup paperSize="9" scale="40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73"/>
  <sheetViews>
    <sheetView showGridLines="0" zoomScale="80" zoomScaleNormal="80" workbookViewId="0">
      <selection activeCell="A10" sqref="A10"/>
    </sheetView>
  </sheetViews>
  <sheetFormatPr defaultRowHeight="15" customHeight="1" zeroHeight="1" x14ac:dyDescent="0.25"/>
  <cols>
    <col min="1" max="1" width="25.28515625" style="1" customWidth="1"/>
    <col min="2" max="2" width="3.85546875" customWidth="1"/>
    <col min="3" max="4" width="19.140625" customWidth="1"/>
    <col min="5" max="5" width="17" customWidth="1"/>
    <col min="6" max="6" width="48.5703125" customWidth="1"/>
    <col min="7" max="7" width="17.5703125" customWidth="1"/>
    <col min="8" max="8" width="20.42578125" customWidth="1"/>
    <col min="9" max="9" width="20" customWidth="1"/>
    <col min="10" max="10" width="10.42578125" customWidth="1"/>
    <col min="11" max="11" width="3.140625" customWidth="1"/>
    <col min="12" max="12" width="29.85546875" customWidth="1"/>
    <col min="13" max="13" width="15.140625" customWidth="1"/>
    <col min="14" max="14" width="16" customWidth="1"/>
    <col min="15" max="15" width="18" customWidth="1"/>
    <col min="16" max="17" width="14.7109375" customWidth="1"/>
    <col min="18" max="19" width="14.7109375" style="3" customWidth="1"/>
    <col min="20" max="23" width="9.140625" style="3"/>
  </cols>
  <sheetData>
    <row r="1" spans="1:23" s="2" customFormat="1" ht="33.950000000000003" customHeight="1" x14ac:dyDescent="0.35">
      <c r="A1" s="1"/>
      <c r="C1" s="11" t="s">
        <v>174</v>
      </c>
      <c r="D1" s="11"/>
      <c r="E1" s="11"/>
      <c r="F1" s="11"/>
    </row>
    <row r="2" spans="1:23" s="2" customFormat="1" ht="21.6" customHeight="1" x14ac:dyDescent="0.25">
      <c r="A2" s="1"/>
    </row>
    <row r="3" spans="1:23" ht="30" customHeight="1" x14ac:dyDescent="0.35">
      <c r="C3" s="9"/>
      <c r="D3" s="9"/>
      <c r="R3"/>
      <c r="S3"/>
      <c r="T3"/>
      <c r="U3"/>
      <c r="V3"/>
      <c r="W3"/>
    </row>
    <row r="4" spans="1:23" ht="30" customHeight="1" x14ac:dyDescent="0.25">
      <c r="C4" s="80" t="s">
        <v>27</v>
      </c>
      <c r="D4" s="80" t="s">
        <v>38</v>
      </c>
      <c r="E4" s="265" t="s">
        <v>13</v>
      </c>
      <c r="F4" s="265"/>
      <c r="G4" s="80" t="s">
        <v>48</v>
      </c>
      <c r="H4" s="80" t="s">
        <v>49</v>
      </c>
      <c r="I4" s="80" t="s">
        <v>25</v>
      </c>
      <c r="J4" s="13"/>
      <c r="R4"/>
      <c r="S4"/>
      <c r="T4"/>
      <c r="U4"/>
      <c r="V4"/>
      <c r="W4"/>
    </row>
    <row r="5" spans="1:23" ht="30" customHeight="1" x14ac:dyDescent="0.25">
      <c r="C5" s="266" t="s">
        <v>26</v>
      </c>
      <c r="D5" s="266"/>
      <c r="E5" s="266"/>
      <c r="F5" s="266"/>
      <c r="G5" s="266"/>
      <c r="H5" s="266"/>
      <c r="I5" s="96"/>
      <c r="J5" s="23"/>
      <c r="R5"/>
      <c r="S5"/>
      <c r="T5"/>
      <c r="U5"/>
      <c r="V5"/>
      <c r="W5"/>
    </row>
    <row r="6" spans="1:23" ht="30" customHeight="1" x14ac:dyDescent="0.25">
      <c r="C6" s="66"/>
      <c r="D6" s="66"/>
      <c r="E6" s="264"/>
      <c r="F6" s="264"/>
      <c r="G6" s="72"/>
      <c r="H6" s="97"/>
      <c r="I6" s="71">
        <f t="shared" ref="I6:I55" si="0">I5+G6-H6</f>
        <v>0</v>
      </c>
      <c r="J6" s="23"/>
      <c r="R6"/>
      <c r="S6"/>
      <c r="T6"/>
      <c r="U6"/>
      <c r="V6"/>
      <c r="W6"/>
    </row>
    <row r="7" spans="1:23" ht="30.75" customHeight="1" x14ac:dyDescent="0.25">
      <c r="C7" s="66"/>
      <c r="D7" s="66"/>
      <c r="E7" s="264"/>
      <c r="F7" s="264"/>
      <c r="G7" s="72"/>
      <c r="H7" s="72"/>
      <c r="I7" s="71">
        <f t="shared" si="0"/>
        <v>0</v>
      </c>
      <c r="J7" s="23"/>
      <c r="R7"/>
      <c r="S7"/>
      <c r="T7"/>
      <c r="U7"/>
      <c r="V7"/>
      <c r="W7"/>
    </row>
    <row r="8" spans="1:23" ht="30.75" customHeight="1" x14ac:dyDescent="0.25">
      <c r="C8" s="66"/>
      <c r="D8" s="66"/>
      <c r="E8" s="264"/>
      <c r="F8" s="264"/>
      <c r="G8" s="72"/>
      <c r="H8" s="72"/>
      <c r="I8" s="71">
        <f t="shared" si="0"/>
        <v>0</v>
      </c>
      <c r="J8" s="23"/>
      <c r="R8"/>
      <c r="S8"/>
      <c r="T8"/>
      <c r="U8"/>
      <c r="V8"/>
      <c r="W8"/>
    </row>
    <row r="9" spans="1:23" ht="30" customHeight="1" x14ac:dyDescent="0.25">
      <c r="C9" s="66"/>
      <c r="D9" s="66"/>
      <c r="E9" s="264"/>
      <c r="F9" s="264"/>
      <c r="G9" s="72"/>
      <c r="H9" s="72"/>
      <c r="I9" s="71">
        <f t="shared" si="0"/>
        <v>0</v>
      </c>
      <c r="J9" s="23"/>
      <c r="R9"/>
      <c r="S9"/>
      <c r="T9"/>
      <c r="U9"/>
      <c r="V9"/>
      <c r="W9"/>
    </row>
    <row r="10" spans="1:23" ht="30" customHeight="1" x14ac:dyDescent="0.25">
      <c r="C10" s="66"/>
      <c r="D10" s="66"/>
      <c r="E10" s="264"/>
      <c r="F10" s="264"/>
      <c r="G10" s="72"/>
      <c r="H10" s="72"/>
      <c r="I10" s="71">
        <f t="shared" si="0"/>
        <v>0</v>
      </c>
      <c r="J10" s="23"/>
      <c r="R10"/>
      <c r="S10"/>
      <c r="T10"/>
      <c r="U10"/>
      <c r="V10"/>
      <c r="W10"/>
    </row>
    <row r="11" spans="1:23" ht="30" customHeight="1" x14ac:dyDescent="0.25">
      <c r="C11" s="66"/>
      <c r="D11" s="66"/>
      <c r="E11" s="264"/>
      <c r="F11" s="264"/>
      <c r="G11" s="72"/>
      <c r="H11" s="72"/>
      <c r="I11" s="71">
        <f t="shared" si="0"/>
        <v>0</v>
      </c>
      <c r="J11" s="23"/>
      <c r="R11"/>
      <c r="S11"/>
      <c r="T11"/>
      <c r="U11"/>
      <c r="V11"/>
      <c r="W11"/>
    </row>
    <row r="12" spans="1:23" ht="30" customHeight="1" x14ac:dyDescent="0.25">
      <c r="C12" s="66"/>
      <c r="D12" s="66"/>
      <c r="E12" s="264"/>
      <c r="F12" s="264"/>
      <c r="G12" s="72"/>
      <c r="H12" s="72"/>
      <c r="I12" s="71">
        <f t="shared" si="0"/>
        <v>0</v>
      </c>
      <c r="J12" s="23"/>
      <c r="R12"/>
      <c r="S12"/>
      <c r="T12"/>
      <c r="U12"/>
      <c r="V12"/>
      <c r="W12"/>
    </row>
    <row r="13" spans="1:23" ht="30" customHeight="1" x14ac:dyDescent="0.25">
      <c r="C13" s="66"/>
      <c r="D13" s="66"/>
      <c r="E13" s="264"/>
      <c r="F13" s="264"/>
      <c r="G13" s="72"/>
      <c r="H13" s="72"/>
      <c r="I13" s="71">
        <f t="shared" si="0"/>
        <v>0</v>
      </c>
      <c r="J13" s="23"/>
      <c r="R13"/>
      <c r="S13"/>
      <c r="T13"/>
      <c r="U13"/>
      <c r="V13"/>
      <c r="W13"/>
    </row>
    <row r="14" spans="1:23" ht="30" customHeight="1" x14ac:dyDescent="0.25">
      <c r="C14" s="66"/>
      <c r="D14" s="66"/>
      <c r="E14" s="264"/>
      <c r="F14" s="264"/>
      <c r="G14" s="72"/>
      <c r="H14" s="72"/>
      <c r="I14" s="71">
        <f t="shared" si="0"/>
        <v>0</v>
      </c>
      <c r="J14" s="23"/>
      <c r="R14"/>
      <c r="S14"/>
      <c r="T14"/>
      <c r="U14"/>
      <c r="V14"/>
      <c r="W14"/>
    </row>
    <row r="15" spans="1:23" ht="30" customHeight="1" x14ac:dyDescent="0.25">
      <c r="C15" s="66"/>
      <c r="D15" s="66"/>
      <c r="E15" s="264"/>
      <c r="F15" s="264"/>
      <c r="G15" s="72"/>
      <c r="H15" s="72"/>
      <c r="I15" s="71">
        <f t="shared" si="0"/>
        <v>0</v>
      </c>
      <c r="J15" s="23"/>
      <c r="R15"/>
      <c r="S15"/>
      <c r="T15"/>
      <c r="U15"/>
      <c r="V15"/>
      <c r="W15"/>
    </row>
    <row r="16" spans="1:23" ht="30" customHeight="1" x14ac:dyDescent="0.25">
      <c r="C16" s="66"/>
      <c r="D16" s="66"/>
      <c r="E16" s="264"/>
      <c r="F16" s="264"/>
      <c r="G16" s="72"/>
      <c r="H16" s="98"/>
      <c r="I16" s="71">
        <f t="shared" si="0"/>
        <v>0</v>
      </c>
      <c r="J16" s="23"/>
      <c r="R16"/>
      <c r="S16"/>
      <c r="T16"/>
      <c r="U16"/>
      <c r="V16"/>
      <c r="W16"/>
    </row>
    <row r="17" spans="3:23" ht="30" customHeight="1" x14ac:dyDescent="0.25">
      <c r="C17" s="66"/>
      <c r="D17" s="66"/>
      <c r="E17" s="264"/>
      <c r="F17" s="264"/>
      <c r="G17" s="72"/>
      <c r="H17" s="72"/>
      <c r="I17" s="71">
        <f t="shared" si="0"/>
        <v>0</v>
      </c>
      <c r="J17" s="23"/>
      <c r="R17"/>
      <c r="S17"/>
      <c r="T17"/>
      <c r="U17"/>
      <c r="V17"/>
      <c r="W17"/>
    </row>
    <row r="18" spans="3:23" ht="30" customHeight="1" x14ac:dyDescent="0.25">
      <c r="C18" s="66"/>
      <c r="D18" s="66"/>
      <c r="E18" s="264"/>
      <c r="F18" s="264"/>
      <c r="G18" s="72"/>
      <c r="H18" s="72"/>
      <c r="I18" s="71">
        <f t="shared" si="0"/>
        <v>0</v>
      </c>
      <c r="J18" s="23"/>
      <c r="R18"/>
      <c r="S18"/>
      <c r="T18"/>
      <c r="U18"/>
      <c r="V18"/>
      <c r="W18"/>
    </row>
    <row r="19" spans="3:23" ht="30" customHeight="1" x14ac:dyDescent="0.25">
      <c r="C19" s="66"/>
      <c r="D19" s="66"/>
      <c r="E19" s="264"/>
      <c r="F19" s="264"/>
      <c r="G19" s="72"/>
      <c r="H19" s="72"/>
      <c r="I19" s="71">
        <f t="shared" si="0"/>
        <v>0</v>
      </c>
      <c r="J19" s="23"/>
      <c r="R19"/>
      <c r="S19"/>
      <c r="T19"/>
      <c r="U19"/>
      <c r="V19"/>
      <c r="W19"/>
    </row>
    <row r="20" spans="3:23" ht="30" customHeight="1" x14ac:dyDescent="0.25">
      <c r="C20" s="66"/>
      <c r="D20" s="66"/>
      <c r="E20" s="264"/>
      <c r="F20" s="264"/>
      <c r="G20" s="72"/>
      <c r="H20" s="72"/>
      <c r="I20" s="71">
        <f t="shared" si="0"/>
        <v>0</v>
      </c>
      <c r="J20" s="23"/>
      <c r="R20"/>
      <c r="S20"/>
      <c r="T20"/>
      <c r="U20"/>
      <c r="V20"/>
      <c r="W20"/>
    </row>
    <row r="21" spans="3:23" ht="30" customHeight="1" x14ac:dyDescent="0.25">
      <c r="C21" s="66"/>
      <c r="D21" s="66"/>
      <c r="E21" s="264"/>
      <c r="F21" s="264"/>
      <c r="G21" s="72"/>
      <c r="H21" s="72"/>
      <c r="I21" s="71">
        <f t="shared" si="0"/>
        <v>0</v>
      </c>
      <c r="J21" s="23"/>
      <c r="R21"/>
      <c r="S21"/>
      <c r="T21"/>
      <c r="U21"/>
      <c r="V21"/>
      <c r="W21"/>
    </row>
    <row r="22" spans="3:23" ht="30" customHeight="1" x14ac:dyDescent="0.25">
      <c r="C22" s="66"/>
      <c r="D22" s="66"/>
      <c r="E22" s="264"/>
      <c r="F22" s="264"/>
      <c r="G22" s="72"/>
      <c r="H22" s="72"/>
      <c r="I22" s="71">
        <f t="shared" si="0"/>
        <v>0</v>
      </c>
      <c r="J22" s="23"/>
      <c r="R22"/>
      <c r="S22"/>
      <c r="T22"/>
      <c r="U22"/>
      <c r="V22"/>
      <c r="W22"/>
    </row>
    <row r="23" spans="3:23" ht="30" customHeight="1" x14ac:dyDescent="0.25">
      <c r="C23" s="66"/>
      <c r="D23" s="66"/>
      <c r="E23" s="264"/>
      <c r="F23" s="264"/>
      <c r="G23" s="72"/>
      <c r="H23" s="72"/>
      <c r="I23" s="71">
        <f t="shared" si="0"/>
        <v>0</v>
      </c>
      <c r="J23" s="23"/>
      <c r="R23"/>
      <c r="S23"/>
      <c r="T23"/>
      <c r="U23"/>
      <c r="V23"/>
      <c r="W23"/>
    </row>
    <row r="24" spans="3:23" ht="30" customHeight="1" x14ac:dyDescent="0.25">
      <c r="C24" s="66"/>
      <c r="D24" s="66"/>
      <c r="E24" s="264"/>
      <c r="F24" s="264"/>
      <c r="G24" s="72"/>
      <c r="H24" s="72"/>
      <c r="I24" s="71">
        <f t="shared" si="0"/>
        <v>0</v>
      </c>
      <c r="J24" s="23"/>
      <c r="R24"/>
      <c r="S24"/>
      <c r="T24"/>
      <c r="U24"/>
      <c r="V24"/>
      <c r="W24"/>
    </row>
    <row r="25" spans="3:23" ht="30" customHeight="1" x14ac:dyDescent="0.25">
      <c r="C25" s="66"/>
      <c r="D25" s="66"/>
      <c r="E25" s="264"/>
      <c r="F25" s="264"/>
      <c r="G25" s="72"/>
      <c r="H25" s="72"/>
      <c r="I25" s="71">
        <f t="shared" si="0"/>
        <v>0</v>
      </c>
      <c r="J25" s="23"/>
      <c r="R25"/>
      <c r="S25"/>
      <c r="T25"/>
      <c r="U25"/>
      <c r="V25"/>
      <c r="W25"/>
    </row>
    <row r="26" spans="3:23" ht="30" customHeight="1" x14ac:dyDescent="0.25">
      <c r="C26" s="66"/>
      <c r="D26" s="66"/>
      <c r="E26" s="264"/>
      <c r="F26" s="264"/>
      <c r="G26" s="72"/>
      <c r="H26" s="72"/>
      <c r="I26" s="71">
        <f t="shared" si="0"/>
        <v>0</v>
      </c>
      <c r="J26" s="23"/>
      <c r="R26"/>
      <c r="S26"/>
      <c r="T26"/>
      <c r="U26"/>
      <c r="V26"/>
      <c r="W26"/>
    </row>
    <row r="27" spans="3:23" ht="30" customHeight="1" x14ac:dyDescent="0.25">
      <c r="C27" s="66"/>
      <c r="D27" s="66"/>
      <c r="E27" s="264"/>
      <c r="F27" s="264"/>
      <c r="G27" s="72"/>
      <c r="H27" s="72"/>
      <c r="I27" s="71">
        <f t="shared" si="0"/>
        <v>0</v>
      </c>
      <c r="J27" s="23"/>
      <c r="R27"/>
      <c r="S27"/>
      <c r="T27"/>
      <c r="U27"/>
      <c r="V27"/>
      <c r="W27"/>
    </row>
    <row r="28" spans="3:23" ht="30" customHeight="1" x14ac:dyDescent="0.25">
      <c r="C28" s="66"/>
      <c r="D28" s="66"/>
      <c r="E28" s="264"/>
      <c r="F28" s="264"/>
      <c r="G28" s="72"/>
      <c r="H28" s="72"/>
      <c r="I28" s="71">
        <f t="shared" si="0"/>
        <v>0</v>
      </c>
      <c r="J28" s="23"/>
      <c r="R28"/>
      <c r="S28"/>
      <c r="T28"/>
      <c r="U28"/>
      <c r="V28"/>
      <c r="W28"/>
    </row>
    <row r="29" spans="3:23" ht="30" customHeight="1" x14ac:dyDescent="0.25">
      <c r="C29" s="66"/>
      <c r="D29" s="66"/>
      <c r="E29" s="264"/>
      <c r="F29" s="264"/>
      <c r="G29" s="72"/>
      <c r="H29" s="72"/>
      <c r="I29" s="71">
        <f t="shared" si="0"/>
        <v>0</v>
      </c>
      <c r="J29" s="23"/>
      <c r="R29"/>
      <c r="S29"/>
      <c r="T29"/>
      <c r="U29"/>
      <c r="V29"/>
      <c r="W29"/>
    </row>
    <row r="30" spans="3:23" ht="30" customHeight="1" x14ac:dyDescent="0.25">
      <c r="C30" s="66"/>
      <c r="D30" s="66"/>
      <c r="E30" s="264"/>
      <c r="F30" s="264"/>
      <c r="G30" s="72"/>
      <c r="H30" s="72"/>
      <c r="I30" s="71">
        <f t="shared" si="0"/>
        <v>0</v>
      </c>
      <c r="J30" s="23"/>
      <c r="R30"/>
      <c r="S30"/>
      <c r="T30"/>
      <c r="U30"/>
      <c r="V30"/>
      <c r="W30"/>
    </row>
    <row r="31" spans="3:23" ht="30" customHeight="1" x14ac:dyDescent="0.25">
      <c r="C31" s="66"/>
      <c r="D31" s="66"/>
      <c r="E31" s="264"/>
      <c r="F31" s="264"/>
      <c r="G31" s="72"/>
      <c r="H31" s="72"/>
      <c r="I31" s="71">
        <f t="shared" si="0"/>
        <v>0</v>
      </c>
      <c r="J31" s="23"/>
      <c r="R31"/>
      <c r="S31"/>
      <c r="T31"/>
      <c r="U31"/>
      <c r="V31"/>
      <c r="W31"/>
    </row>
    <row r="32" spans="3:23" ht="30" customHeight="1" x14ac:dyDescent="0.25">
      <c r="C32" s="66"/>
      <c r="D32" s="66"/>
      <c r="E32" s="264"/>
      <c r="F32" s="264"/>
      <c r="G32" s="72"/>
      <c r="H32" s="72"/>
      <c r="I32" s="71">
        <f t="shared" si="0"/>
        <v>0</v>
      </c>
      <c r="J32" s="23"/>
      <c r="R32"/>
      <c r="S32"/>
      <c r="T32"/>
      <c r="U32"/>
      <c r="V32"/>
      <c r="W32"/>
    </row>
    <row r="33" spans="3:23" ht="30" customHeight="1" x14ac:dyDescent="0.25">
      <c r="C33" s="66"/>
      <c r="D33" s="66"/>
      <c r="E33" s="264"/>
      <c r="F33" s="264"/>
      <c r="G33" s="72"/>
      <c r="H33" s="72"/>
      <c r="I33" s="71">
        <f t="shared" si="0"/>
        <v>0</v>
      </c>
      <c r="J33" s="23"/>
      <c r="R33"/>
      <c r="S33"/>
      <c r="T33"/>
      <c r="U33"/>
      <c r="V33"/>
      <c r="W33"/>
    </row>
    <row r="34" spans="3:23" ht="30" customHeight="1" x14ac:dyDescent="0.25">
      <c r="C34" s="66"/>
      <c r="D34" s="66"/>
      <c r="E34" s="264"/>
      <c r="F34" s="264"/>
      <c r="G34" s="72"/>
      <c r="H34" s="72"/>
      <c r="I34" s="71">
        <f t="shared" si="0"/>
        <v>0</v>
      </c>
      <c r="J34" s="23"/>
      <c r="R34"/>
      <c r="S34"/>
      <c r="T34"/>
      <c r="U34"/>
      <c r="V34"/>
      <c r="W34"/>
    </row>
    <row r="35" spans="3:23" ht="30" customHeight="1" x14ac:dyDescent="0.25">
      <c r="C35" s="99"/>
      <c r="D35" s="99"/>
      <c r="E35" s="264"/>
      <c r="F35" s="264"/>
      <c r="G35" s="72"/>
      <c r="H35" s="72"/>
      <c r="I35" s="71">
        <f t="shared" si="0"/>
        <v>0</v>
      </c>
      <c r="J35" s="23"/>
      <c r="R35"/>
      <c r="S35"/>
      <c r="T35"/>
      <c r="U35"/>
      <c r="V35"/>
      <c r="W35"/>
    </row>
    <row r="36" spans="3:23" ht="30" customHeight="1" x14ac:dyDescent="0.25">
      <c r="C36" s="99"/>
      <c r="D36" s="99"/>
      <c r="E36" s="264"/>
      <c r="F36" s="264"/>
      <c r="G36" s="72"/>
      <c r="H36" s="72"/>
      <c r="I36" s="71">
        <f t="shared" si="0"/>
        <v>0</v>
      </c>
      <c r="J36" s="23"/>
      <c r="R36"/>
      <c r="S36"/>
      <c r="T36"/>
      <c r="U36"/>
      <c r="V36"/>
      <c r="W36"/>
    </row>
    <row r="37" spans="3:23" ht="30" customHeight="1" x14ac:dyDescent="0.25">
      <c r="C37" s="99"/>
      <c r="D37" s="99"/>
      <c r="E37" s="264"/>
      <c r="F37" s="264"/>
      <c r="G37" s="72"/>
      <c r="H37" s="72"/>
      <c r="I37" s="71">
        <f t="shared" si="0"/>
        <v>0</v>
      </c>
      <c r="J37" s="23"/>
      <c r="R37"/>
      <c r="S37"/>
      <c r="T37"/>
      <c r="U37"/>
      <c r="V37"/>
      <c r="W37"/>
    </row>
    <row r="38" spans="3:23" ht="30" customHeight="1" x14ac:dyDescent="0.25">
      <c r="C38" s="99"/>
      <c r="D38" s="99"/>
      <c r="E38" s="264"/>
      <c r="F38" s="264"/>
      <c r="G38" s="72"/>
      <c r="H38" s="72"/>
      <c r="I38" s="71">
        <f t="shared" si="0"/>
        <v>0</v>
      </c>
      <c r="J38" s="23"/>
      <c r="R38"/>
      <c r="S38"/>
      <c r="T38"/>
      <c r="U38"/>
      <c r="V38"/>
      <c r="W38"/>
    </row>
    <row r="39" spans="3:23" ht="30" customHeight="1" x14ac:dyDescent="0.25">
      <c r="C39" s="99"/>
      <c r="D39" s="99"/>
      <c r="E39" s="264"/>
      <c r="F39" s="264"/>
      <c r="G39" s="72"/>
      <c r="H39" s="72"/>
      <c r="I39" s="71">
        <f t="shared" si="0"/>
        <v>0</v>
      </c>
      <c r="J39" s="23"/>
      <c r="R39"/>
      <c r="S39"/>
      <c r="T39"/>
      <c r="U39"/>
      <c r="V39"/>
      <c r="W39"/>
    </row>
    <row r="40" spans="3:23" ht="30" customHeight="1" x14ac:dyDescent="0.25">
      <c r="C40" s="99"/>
      <c r="D40" s="99"/>
      <c r="E40" s="264"/>
      <c r="F40" s="264"/>
      <c r="G40" s="72"/>
      <c r="H40" s="72"/>
      <c r="I40" s="71">
        <f t="shared" si="0"/>
        <v>0</v>
      </c>
      <c r="J40" s="23"/>
      <c r="R40"/>
      <c r="S40"/>
      <c r="T40"/>
      <c r="U40"/>
      <c r="V40"/>
      <c r="W40"/>
    </row>
    <row r="41" spans="3:23" ht="30" customHeight="1" x14ac:dyDescent="0.25">
      <c r="C41" s="99"/>
      <c r="D41" s="99"/>
      <c r="E41" s="264"/>
      <c r="F41" s="264"/>
      <c r="G41" s="72"/>
      <c r="H41" s="72"/>
      <c r="I41" s="71">
        <f t="shared" si="0"/>
        <v>0</v>
      </c>
      <c r="J41" s="23"/>
      <c r="R41"/>
      <c r="S41"/>
      <c r="T41"/>
      <c r="U41"/>
      <c r="V41"/>
      <c r="W41"/>
    </row>
    <row r="42" spans="3:23" ht="30" customHeight="1" x14ac:dyDescent="0.25">
      <c r="C42" s="99"/>
      <c r="D42" s="99"/>
      <c r="E42" s="264"/>
      <c r="F42" s="264"/>
      <c r="G42" s="72"/>
      <c r="H42" s="72"/>
      <c r="I42" s="71">
        <f t="shared" si="0"/>
        <v>0</v>
      </c>
      <c r="J42" s="23"/>
      <c r="R42"/>
      <c r="S42"/>
      <c r="T42"/>
      <c r="U42"/>
      <c r="V42"/>
      <c r="W42"/>
    </row>
    <row r="43" spans="3:23" ht="30" customHeight="1" x14ac:dyDescent="0.25">
      <c r="C43" s="99"/>
      <c r="D43" s="99"/>
      <c r="E43" s="264"/>
      <c r="F43" s="264"/>
      <c r="G43" s="72"/>
      <c r="H43" s="72"/>
      <c r="I43" s="71">
        <f t="shared" si="0"/>
        <v>0</v>
      </c>
      <c r="J43" s="23"/>
      <c r="R43"/>
      <c r="S43"/>
      <c r="T43"/>
      <c r="U43"/>
      <c r="V43"/>
      <c r="W43"/>
    </row>
    <row r="44" spans="3:23" ht="30" customHeight="1" x14ac:dyDescent="0.25">
      <c r="C44" s="99"/>
      <c r="D44" s="99"/>
      <c r="E44" s="264"/>
      <c r="F44" s="264"/>
      <c r="G44" s="72"/>
      <c r="H44" s="72"/>
      <c r="I44" s="71">
        <f t="shared" si="0"/>
        <v>0</v>
      </c>
      <c r="J44" s="23"/>
      <c r="R44"/>
      <c r="S44"/>
      <c r="T44"/>
      <c r="U44"/>
      <c r="V44"/>
      <c r="W44"/>
    </row>
    <row r="45" spans="3:23" ht="30" customHeight="1" x14ac:dyDescent="0.25">
      <c r="C45" s="99"/>
      <c r="D45" s="99"/>
      <c r="E45" s="264"/>
      <c r="F45" s="264"/>
      <c r="G45" s="72"/>
      <c r="H45" s="72"/>
      <c r="I45" s="71">
        <f t="shared" si="0"/>
        <v>0</v>
      </c>
      <c r="J45" s="23"/>
      <c r="R45"/>
      <c r="S45"/>
      <c r="T45"/>
      <c r="U45"/>
      <c r="V45"/>
      <c r="W45"/>
    </row>
    <row r="46" spans="3:23" ht="30" customHeight="1" x14ac:dyDescent="0.25">
      <c r="C46" s="99"/>
      <c r="D46" s="99"/>
      <c r="E46" s="264"/>
      <c r="F46" s="264"/>
      <c r="G46" s="72"/>
      <c r="H46" s="72"/>
      <c r="I46" s="71">
        <f t="shared" si="0"/>
        <v>0</v>
      </c>
      <c r="J46" s="23"/>
      <c r="R46"/>
      <c r="S46"/>
      <c r="T46"/>
      <c r="U46"/>
      <c r="V46"/>
      <c r="W46"/>
    </row>
    <row r="47" spans="3:23" ht="30" customHeight="1" x14ac:dyDescent="0.25">
      <c r="C47" s="99"/>
      <c r="D47" s="99"/>
      <c r="E47" s="264"/>
      <c r="F47" s="264"/>
      <c r="G47" s="72"/>
      <c r="H47" s="72"/>
      <c r="I47" s="71">
        <f t="shared" si="0"/>
        <v>0</v>
      </c>
      <c r="J47" s="13"/>
      <c r="R47"/>
      <c r="S47"/>
      <c r="T47"/>
      <c r="U47"/>
      <c r="V47"/>
      <c r="W47"/>
    </row>
    <row r="48" spans="3:23" ht="30" customHeight="1" x14ac:dyDescent="0.25">
      <c r="C48" s="99"/>
      <c r="D48" s="99"/>
      <c r="E48" s="264"/>
      <c r="F48" s="264"/>
      <c r="G48" s="72"/>
      <c r="H48" s="72"/>
      <c r="I48" s="71">
        <f t="shared" si="0"/>
        <v>0</v>
      </c>
      <c r="J48" s="13"/>
      <c r="R48"/>
      <c r="S48"/>
      <c r="T48"/>
      <c r="U48"/>
      <c r="V48"/>
      <c r="W48"/>
    </row>
    <row r="49" spans="1:23" ht="30" customHeight="1" x14ac:dyDescent="0.25">
      <c r="C49" s="99"/>
      <c r="D49" s="99"/>
      <c r="E49" s="264"/>
      <c r="F49" s="264"/>
      <c r="G49" s="72"/>
      <c r="H49" s="72"/>
      <c r="I49" s="71">
        <f t="shared" si="0"/>
        <v>0</v>
      </c>
      <c r="R49"/>
      <c r="S49"/>
      <c r="T49"/>
      <c r="U49"/>
      <c r="V49"/>
      <c r="W49"/>
    </row>
    <row r="50" spans="1:23" ht="30" customHeight="1" x14ac:dyDescent="0.25">
      <c r="C50" s="99"/>
      <c r="D50" s="99"/>
      <c r="E50" s="264"/>
      <c r="F50" s="264"/>
      <c r="G50" s="72"/>
      <c r="H50" s="72"/>
      <c r="I50" s="71">
        <f t="shared" si="0"/>
        <v>0</v>
      </c>
      <c r="R50"/>
      <c r="S50"/>
      <c r="T50"/>
      <c r="U50"/>
      <c r="V50"/>
      <c r="W50"/>
    </row>
    <row r="51" spans="1:23" ht="30" customHeight="1" x14ac:dyDescent="0.25">
      <c r="C51" s="99"/>
      <c r="D51" s="99"/>
      <c r="E51" s="264"/>
      <c r="F51" s="264"/>
      <c r="G51" s="72"/>
      <c r="H51" s="72"/>
      <c r="I51" s="71">
        <f t="shared" si="0"/>
        <v>0</v>
      </c>
      <c r="R51"/>
      <c r="S51"/>
      <c r="T51"/>
      <c r="U51"/>
      <c r="V51"/>
      <c r="W51"/>
    </row>
    <row r="52" spans="1:23" ht="30" customHeight="1" x14ac:dyDescent="0.25">
      <c r="C52" s="99"/>
      <c r="D52" s="99"/>
      <c r="E52" s="264"/>
      <c r="F52" s="264"/>
      <c r="G52" s="72"/>
      <c r="H52" s="72"/>
      <c r="I52" s="71">
        <f t="shared" si="0"/>
        <v>0</v>
      </c>
      <c r="R52"/>
      <c r="S52"/>
      <c r="T52"/>
      <c r="U52"/>
      <c r="V52"/>
      <c r="W52"/>
    </row>
    <row r="53" spans="1:23" ht="30" customHeight="1" x14ac:dyDescent="0.25">
      <c r="C53" s="99"/>
      <c r="D53" s="99"/>
      <c r="E53" s="264"/>
      <c r="F53" s="264"/>
      <c r="G53" s="72"/>
      <c r="H53" s="72"/>
      <c r="I53" s="71">
        <f t="shared" si="0"/>
        <v>0</v>
      </c>
      <c r="R53"/>
      <c r="S53"/>
      <c r="T53"/>
      <c r="U53"/>
      <c r="V53"/>
      <c r="W53"/>
    </row>
    <row r="54" spans="1:23" ht="30" customHeight="1" x14ac:dyDescent="0.25">
      <c r="C54" s="99"/>
      <c r="D54" s="99"/>
      <c r="E54" s="264"/>
      <c r="F54" s="264"/>
      <c r="G54" s="72"/>
      <c r="H54" s="72"/>
      <c r="I54" s="71">
        <f t="shared" si="0"/>
        <v>0</v>
      </c>
      <c r="K54" s="14"/>
      <c r="L54" s="24"/>
      <c r="M54" s="25"/>
      <c r="R54"/>
      <c r="S54"/>
      <c r="T54"/>
      <c r="U54"/>
      <c r="V54"/>
      <c r="W54"/>
    </row>
    <row r="55" spans="1:23" ht="30" customHeight="1" x14ac:dyDescent="0.25">
      <c r="C55" s="66"/>
      <c r="D55" s="66"/>
      <c r="E55" s="264"/>
      <c r="F55" s="264"/>
      <c r="G55" s="72"/>
      <c r="H55" s="72"/>
      <c r="I55" s="71">
        <f t="shared" si="0"/>
        <v>0</v>
      </c>
      <c r="K55" s="14"/>
      <c r="L55" s="24"/>
      <c r="M55" s="25"/>
      <c r="N55" s="25"/>
      <c r="O55" s="25"/>
      <c r="R55"/>
      <c r="S55"/>
      <c r="T55"/>
      <c r="U55"/>
      <c r="V55"/>
      <c r="W55"/>
    </row>
    <row r="56" spans="1:23" ht="30" customHeight="1" x14ac:dyDescent="0.25">
      <c r="C56" s="26"/>
      <c r="D56" s="26"/>
      <c r="E56" s="3"/>
      <c r="F56" s="107" t="s">
        <v>50</v>
      </c>
      <c r="G56" s="100">
        <f>SUM(G6:G55)</f>
        <v>0</v>
      </c>
      <c r="H56" s="100">
        <f>SUM(H6:H55)</f>
        <v>0</v>
      </c>
      <c r="I56" s="100">
        <f>I55</f>
        <v>0</v>
      </c>
      <c r="M56" s="3"/>
      <c r="N56" s="3"/>
      <c r="R56"/>
      <c r="S56"/>
      <c r="T56"/>
      <c r="U56"/>
      <c r="V56"/>
      <c r="W56"/>
    </row>
    <row r="57" spans="1:23" s="3" customFormat="1" ht="34.5" customHeight="1" x14ac:dyDescent="0.25">
      <c r="A57" s="1"/>
      <c r="B57"/>
      <c r="C57"/>
      <c r="D57"/>
      <c r="E57"/>
      <c r="F57"/>
      <c r="G57"/>
      <c r="H57"/>
    </row>
    <row r="58" spans="1:23" s="3" customFormat="1" ht="30" customHeight="1" x14ac:dyDescent="0.25">
      <c r="A58" s="1"/>
      <c r="B58"/>
      <c r="C58"/>
      <c r="D58"/>
      <c r="E58"/>
      <c r="F58"/>
      <c r="G58"/>
      <c r="H58"/>
    </row>
    <row r="59" spans="1:23" s="3" customFormat="1" ht="30" customHeight="1" x14ac:dyDescent="0.25">
      <c r="A59" s="1"/>
      <c r="B59"/>
      <c r="C59"/>
      <c r="D59"/>
      <c r="E59"/>
      <c r="F59"/>
      <c r="G59"/>
      <c r="H59"/>
    </row>
    <row r="60" spans="1:23" s="3" customFormat="1" ht="30" customHeight="1" x14ac:dyDescent="0.25">
      <c r="A60" s="1"/>
      <c r="B60"/>
      <c r="C60"/>
      <c r="D60"/>
      <c r="E60"/>
      <c r="F60"/>
      <c r="G60"/>
      <c r="H60"/>
    </row>
    <row r="61" spans="1:23" s="3" customFormat="1" ht="30" customHeight="1" x14ac:dyDescent="0.25">
      <c r="A61" s="1"/>
      <c r="B61"/>
      <c r="C61"/>
      <c r="D61"/>
      <c r="E61"/>
      <c r="F61"/>
      <c r="G61"/>
      <c r="H61"/>
    </row>
    <row r="62" spans="1:23" s="3" customFormat="1" ht="30" customHeight="1" x14ac:dyDescent="0.25">
      <c r="A62" s="1"/>
      <c r="B62"/>
      <c r="C62"/>
      <c r="D62"/>
      <c r="E62"/>
      <c r="F62"/>
      <c r="G62"/>
      <c r="H62"/>
    </row>
    <row r="63" spans="1:23" s="3" customFormat="1" ht="30" customHeight="1" x14ac:dyDescent="0.25">
      <c r="A63" s="1"/>
      <c r="B63"/>
      <c r="C63"/>
      <c r="D63"/>
      <c r="E63"/>
      <c r="F63"/>
      <c r="G63"/>
      <c r="H63"/>
    </row>
    <row r="64" spans="1:23" s="3" customFormat="1" ht="30" customHeight="1" x14ac:dyDescent="0.25">
      <c r="A64" s="1"/>
      <c r="B64"/>
      <c r="C64"/>
      <c r="D64"/>
      <c r="E64"/>
      <c r="F64"/>
      <c r="G64"/>
      <c r="H64"/>
    </row>
    <row r="65" spans="1:8" s="3" customFormat="1" ht="30" customHeight="1" x14ac:dyDescent="0.25">
      <c r="A65" s="1"/>
      <c r="B65"/>
      <c r="C65"/>
      <c r="D65"/>
      <c r="E65"/>
      <c r="F65"/>
      <c r="G65"/>
      <c r="H65"/>
    </row>
    <row r="66" spans="1:8" s="3" customFormat="1" ht="30" customHeight="1" x14ac:dyDescent="0.25">
      <c r="A66" s="1"/>
      <c r="B66"/>
      <c r="C66"/>
      <c r="D66"/>
      <c r="E66"/>
      <c r="F66"/>
      <c r="G66"/>
      <c r="H66"/>
    </row>
    <row r="67" spans="1:8" s="3" customFormat="1" ht="30" customHeight="1" x14ac:dyDescent="0.25">
      <c r="A67" s="1"/>
      <c r="B67"/>
      <c r="C67"/>
      <c r="D67"/>
      <c r="E67"/>
      <c r="F67"/>
      <c r="G67"/>
      <c r="H67"/>
    </row>
    <row r="68" spans="1:8" s="3" customFormat="1" ht="30" customHeight="1" x14ac:dyDescent="0.25">
      <c r="A68" s="1"/>
      <c r="B68"/>
      <c r="C68"/>
      <c r="D68"/>
      <c r="E68"/>
      <c r="F68"/>
      <c r="G68"/>
      <c r="H68"/>
    </row>
    <row r="69" spans="1:8" s="3" customFormat="1" ht="30" customHeight="1" x14ac:dyDescent="0.25">
      <c r="A69" s="1"/>
      <c r="B69"/>
      <c r="C69"/>
      <c r="D69"/>
      <c r="E69"/>
      <c r="F69"/>
      <c r="G69"/>
      <c r="H69"/>
    </row>
    <row r="70" spans="1:8" s="3" customFormat="1" ht="30" customHeight="1" x14ac:dyDescent="0.25">
      <c r="A70" s="1"/>
      <c r="B70"/>
      <c r="C70"/>
      <c r="D70"/>
      <c r="E70"/>
      <c r="F70"/>
      <c r="G70"/>
      <c r="H70"/>
    </row>
    <row r="71" spans="1:8" s="3" customFormat="1" ht="30" customHeight="1" x14ac:dyDescent="0.25">
      <c r="A71" s="1"/>
      <c r="B71"/>
      <c r="C71"/>
      <c r="D71"/>
      <c r="E71"/>
      <c r="F71"/>
      <c r="G71"/>
      <c r="H71"/>
    </row>
    <row r="72" spans="1:8" s="3" customFormat="1" ht="30" customHeight="1" x14ac:dyDescent="0.25">
      <c r="A72" s="1"/>
      <c r="B72"/>
      <c r="C72"/>
      <c r="D72"/>
      <c r="E72"/>
      <c r="F72"/>
      <c r="G72"/>
      <c r="H72"/>
    </row>
    <row r="73" spans="1:8" s="3" customFormat="1" ht="30" customHeight="1" x14ac:dyDescent="0.25">
      <c r="A73" s="1"/>
      <c r="B73"/>
      <c r="C73"/>
      <c r="D73"/>
      <c r="E73"/>
      <c r="F73"/>
      <c r="G73"/>
      <c r="H73"/>
    </row>
    <row r="74" spans="1:8" s="3" customFormat="1" ht="30" customHeight="1" x14ac:dyDescent="0.25">
      <c r="A74" s="1"/>
      <c r="B74"/>
      <c r="C74"/>
      <c r="D74"/>
      <c r="E74"/>
      <c r="F74"/>
      <c r="G74"/>
      <c r="H74"/>
    </row>
    <row r="75" spans="1:8" s="3" customFormat="1" ht="30" customHeight="1" x14ac:dyDescent="0.25">
      <c r="A75" s="1"/>
      <c r="B75"/>
      <c r="C75"/>
      <c r="D75"/>
      <c r="E75"/>
      <c r="F75"/>
      <c r="G75"/>
      <c r="H75"/>
    </row>
    <row r="76" spans="1:8" s="3" customFormat="1" ht="45.75" customHeight="1" x14ac:dyDescent="0.25">
      <c r="A76" s="1"/>
      <c r="B76"/>
      <c r="C76"/>
      <c r="D76"/>
      <c r="E76"/>
      <c r="F76"/>
      <c r="G76"/>
      <c r="H76"/>
    </row>
    <row r="77" spans="1:8" s="3" customFormat="1" ht="30" customHeight="1" x14ac:dyDescent="0.25">
      <c r="A77" s="1"/>
      <c r="B77"/>
      <c r="C77"/>
      <c r="D77"/>
      <c r="E77"/>
      <c r="F77"/>
      <c r="G77"/>
      <c r="H77"/>
    </row>
    <row r="78" spans="1:8" s="3" customFormat="1" ht="30" customHeight="1" x14ac:dyDescent="0.25">
      <c r="A78" s="1"/>
      <c r="B78"/>
      <c r="C78"/>
      <c r="D78"/>
      <c r="E78"/>
      <c r="F78"/>
      <c r="G78"/>
      <c r="H78"/>
    </row>
    <row r="79" spans="1:8" s="3" customFormat="1" ht="30" customHeight="1" x14ac:dyDescent="0.25">
      <c r="A79" s="1"/>
      <c r="B79"/>
      <c r="C79"/>
      <c r="D79"/>
      <c r="E79"/>
      <c r="F79"/>
      <c r="G79"/>
      <c r="H79"/>
    </row>
    <row r="80" spans="1:8" s="3" customFormat="1" ht="30" customHeight="1" x14ac:dyDescent="0.25">
      <c r="A80" s="1"/>
      <c r="B80"/>
      <c r="C80"/>
      <c r="D80"/>
      <c r="E80"/>
      <c r="F80"/>
      <c r="G80"/>
      <c r="H80"/>
    </row>
    <row r="81" spans="1:8" s="3" customFormat="1" ht="30" customHeight="1" x14ac:dyDescent="0.25">
      <c r="A81" s="1"/>
      <c r="B81"/>
      <c r="C81"/>
      <c r="D81"/>
      <c r="E81"/>
      <c r="F81"/>
      <c r="G81"/>
      <c r="H81"/>
    </row>
    <row r="82" spans="1:8" s="3" customFormat="1" ht="30" customHeight="1" x14ac:dyDescent="0.25">
      <c r="A82" s="1"/>
      <c r="B82"/>
      <c r="C82"/>
      <c r="D82"/>
      <c r="E82"/>
      <c r="F82"/>
      <c r="G82"/>
      <c r="H82"/>
    </row>
    <row r="83" spans="1:8" s="3" customFormat="1" ht="30" customHeight="1" x14ac:dyDescent="0.25">
      <c r="A83" s="1"/>
      <c r="B83"/>
      <c r="C83"/>
      <c r="D83"/>
      <c r="E83"/>
      <c r="F83"/>
      <c r="G83"/>
      <c r="H83"/>
    </row>
    <row r="84" spans="1:8" s="3" customFormat="1" ht="30" customHeight="1" x14ac:dyDescent="0.25">
      <c r="A84" s="1"/>
      <c r="B84"/>
      <c r="C84"/>
      <c r="D84"/>
      <c r="E84"/>
      <c r="F84"/>
      <c r="G84"/>
      <c r="H84"/>
    </row>
    <row r="85" spans="1:8" s="3" customFormat="1" ht="30" customHeight="1" x14ac:dyDescent="0.25">
      <c r="A85" s="1"/>
      <c r="B85"/>
      <c r="C85"/>
      <c r="D85"/>
      <c r="E85"/>
      <c r="F85"/>
      <c r="G85"/>
      <c r="H85"/>
    </row>
    <row r="86" spans="1:8" s="3" customFormat="1" ht="30" customHeight="1" x14ac:dyDescent="0.25">
      <c r="A86" s="1"/>
      <c r="B86"/>
      <c r="C86"/>
      <c r="D86"/>
      <c r="E86"/>
      <c r="F86"/>
      <c r="G86"/>
      <c r="H86"/>
    </row>
    <row r="87" spans="1:8" s="3" customFormat="1" ht="30" customHeight="1" x14ac:dyDescent="0.25">
      <c r="A87" s="1"/>
      <c r="B87"/>
      <c r="C87"/>
      <c r="D87"/>
      <c r="E87"/>
      <c r="F87"/>
      <c r="G87"/>
      <c r="H87"/>
    </row>
    <row r="88" spans="1:8" s="3" customFormat="1" ht="30" customHeight="1" x14ac:dyDescent="0.25">
      <c r="A88" s="1"/>
      <c r="B88"/>
      <c r="C88"/>
      <c r="D88"/>
      <c r="E88"/>
      <c r="F88"/>
      <c r="G88"/>
      <c r="H88"/>
    </row>
    <row r="89" spans="1:8" s="3" customFormat="1" ht="30" customHeight="1" x14ac:dyDescent="0.25">
      <c r="A89" s="1"/>
      <c r="B89"/>
      <c r="C89"/>
      <c r="D89"/>
      <c r="E89"/>
      <c r="F89"/>
      <c r="G89"/>
      <c r="H89"/>
    </row>
    <row r="90" spans="1:8" s="3" customFormat="1" ht="30" customHeight="1" x14ac:dyDescent="0.25">
      <c r="A90" s="1"/>
      <c r="B90"/>
      <c r="C90"/>
      <c r="D90"/>
      <c r="E90"/>
      <c r="F90"/>
      <c r="G90"/>
      <c r="H90"/>
    </row>
    <row r="91" spans="1:8" s="3" customFormat="1" ht="30" customHeight="1" x14ac:dyDescent="0.25">
      <c r="A91" s="1"/>
      <c r="B91"/>
      <c r="C91"/>
      <c r="D91"/>
      <c r="E91"/>
      <c r="F91"/>
      <c r="G91"/>
      <c r="H91"/>
    </row>
    <row r="92" spans="1:8" s="3" customFormat="1" ht="30" customHeight="1" x14ac:dyDescent="0.25">
      <c r="A92" s="1"/>
      <c r="B92"/>
      <c r="C92"/>
      <c r="D92"/>
      <c r="E92"/>
      <c r="F92"/>
      <c r="G92"/>
      <c r="H92"/>
    </row>
    <row r="93" spans="1:8" s="3" customFormat="1" ht="30" customHeight="1" x14ac:dyDescent="0.25">
      <c r="A93" s="1"/>
      <c r="B93"/>
      <c r="C93"/>
      <c r="D93"/>
      <c r="E93"/>
      <c r="F93"/>
      <c r="G93"/>
      <c r="H93"/>
    </row>
    <row r="94" spans="1:8" s="3" customFormat="1" ht="30" customHeight="1" x14ac:dyDescent="0.25">
      <c r="A94" s="1"/>
      <c r="B94"/>
      <c r="C94"/>
      <c r="D94"/>
      <c r="E94"/>
      <c r="F94"/>
      <c r="G94"/>
      <c r="H94"/>
    </row>
    <row r="95" spans="1:8" s="3" customFormat="1" ht="47.25" customHeight="1" x14ac:dyDescent="0.25">
      <c r="A95" s="1"/>
      <c r="B95"/>
      <c r="C95"/>
      <c r="D95"/>
      <c r="E95"/>
      <c r="F95"/>
      <c r="G95"/>
      <c r="H95"/>
    </row>
    <row r="96" spans="1:8" s="3" customFormat="1" ht="9" customHeight="1" x14ac:dyDescent="0.25">
      <c r="A96" s="1"/>
      <c r="B96"/>
      <c r="C96"/>
      <c r="D96"/>
      <c r="E96"/>
      <c r="F96"/>
      <c r="G96"/>
      <c r="H96"/>
    </row>
    <row r="97" spans="1:8" s="3" customFormat="1" ht="30" customHeight="1" x14ac:dyDescent="0.25">
      <c r="A97" s="1"/>
      <c r="B97"/>
      <c r="C97"/>
      <c r="D97"/>
      <c r="E97"/>
      <c r="F97"/>
      <c r="G97"/>
      <c r="H97"/>
    </row>
    <row r="98" spans="1:8" s="3" customFormat="1" ht="30" customHeight="1" x14ac:dyDescent="0.25">
      <c r="A98" s="1"/>
      <c r="B98"/>
      <c r="C98"/>
      <c r="D98"/>
      <c r="E98"/>
      <c r="F98"/>
      <c r="G98"/>
      <c r="H98"/>
    </row>
    <row r="99" spans="1:8" s="3" customFormat="1" ht="30" customHeight="1" x14ac:dyDescent="0.25">
      <c r="A99" s="1"/>
      <c r="B99"/>
      <c r="C99"/>
      <c r="D99"/>
      <c r="E99"/>
      <c r="F99"/>
      <c r="G99"/>
      <c r="H99"/>
    </row>
    <row r="100" spans="1:8" s="3" customFormat="1" ht="30" customHeight="1" x14ac:dyDescent="0.25">
      <c r="A100" s="1"/>
      <c r="B100"/>
      <c r="C100"/>
      <c r="D100"/>
      <c r="E100"/>
      <c r="F100"/>
      <c r="G100"/>
      <c r="H100"/>
    </row>
    <row r="101" spans="1:8" s="3" customFormat="1" ht="30" customHeight="1" x14ac:dyDescent="0.25">
      <c r="A101" s="1"/>
      <c r="B101"/>
      <c r="C101"/>
      <c r="D101"/>
      <c r="E101"/>
      <c r="F101"/>
      <c r="G101"/>
      <c r="H101"/>
    </row>
    <row r="102" spans="1:8" s="3" customFormat="1" ht="30" customHeight="1" x14ac:dyDescent="0.25">
      <c r="A102" s="1"/>
      <c r="B102"/>
      <c r="C102"/>
      <c r="D102"/>
      <c r="E102"/>
      <c r="F102"/>
      <c r="G102"/>
      <c r="H102"/>
    </row>
    <row r="103" spans="1:8" s="3" customFormat="1" ht="56.25" customHeight="1" x14ac:dyDescent="0.25">
      <c r="A103" s="1"/>
      <c r="B103"/>
      <c r="C103"/>
      <c r="D103"/>
      <c r="E103"/>
      <c r="F103"/>
      <c r="G103"/>
      <c r="H103"/>
    </row>
    <row r="104" spans="1:8" s="3" customFormat="1" ht="42.75" customHeight="1" x14ac:dyDescent="0.25">
      <c r="A104" s="1"/>
      <c r="B104"/>
      <c r="C104"/>
      <c r="D104"/>
      <c r="E104"/>
      <c r="F104"/>
      <c r="G104"/>
      <c r="H104"/>
    </row>
    <row r="105" spans="1:8" s="3" customFormat="1" ht="48" customHeight="1" x14ac:dyDescent="0.25">
      <c r="A105" s="1"/>
      <c r="B105"/>
      <c r="C105"/>
      <c r="D105"/>
      <c r="E105"/>
      <c r="F105"/>
      <c r="G105"/>
      <c r="H105"/>
    </row>
    <row r="106" spans="1:8" s="3" customFormat="1" ht="30" customHeight="1" x14ac:dyDescent="0.25">
      <c r="A106" s="1"/>
      <c r="B106"/>
      <c r="C106"/>
      <c r="D106"/>
      <c r="E106"/>
      <c r="F106"/>
      <c r="G106"/>
      <c r="H106"/>
    </row>
    <row r="107" spans="1:8" s="3" customFormat="1" ht="30" customHeight="1" x14ac:dyDescent="0.25">
      <c r="A107" s="1"/>
      <c r="B107"/>
      <c r="C107"/>
      <c r="D107"/>
      <c r="E107"/>
      <c r="F107"/>
      <c r="G107"/>
      <c r="H107"/>
    </row>
    <row r="108" spans="1:8" s="3" customFormat="1" ht="30" customHeight="1" x14ac:dyDescent="0.25">
      <c r="A108" s="1"/>
      <c r="B108"/>
      <c r="C108"/>
      <c r="D108"/>
      <c r="E108"/>
      <c r="F108"/>
      <c r="G108"/>
      <c r="H108"/>
    </row>
    <row r="109" spans="1:8" s="3" customFormat="1" ht="30" customHeight="1" x14ac:dyDescent="0.25">
      <c r="A109" s="1"/>
      <c r="B109"/>
      <c r="C109"/>
      <c r="D109"/>
      <c r="E109"/>
      <c r="F109"/>
      <c r="G109"/>
      <c r="H109"/>
    </row>
    <row r="110" spans="1:8" s="3" customFormat="1" ht="30" customHeight="1" x14ac:dyDescent="0.25">
      <c r="A110" s="1"/>
      <c r="B110"/>
      <c r="C110"/>
      <c r="D110"/>
      <c r="E110"/>
      <c r="F110"/>
      <c r="G110"/>
      <c r="H110"/>
    </row>
    <row r="111" spans="1:8" s="3" customFormat="1" ht="30" customHeight="1" x14ac:dyDescent="0.25">
      <c r="A111" s="1"/>
      <c r="B111"/>
      <c r="C111"/>
      <c r="D111"/>
      <c r="E111"/>
      <c r="F111"/>
      <c r="G111"/>
      <c r="H111"/>
    </row>
    <row r="112" spans="1:8" s="3" customFormat="1" ht="30" customHeight="1" x14ac:dyDescent="0.25">
      <c r="A112" s="1"/>
      <c r="B112"/>
      <c r="C112"/>
      <c r="D112"/>
      <c r="E112"/>
      <c r="F112"/>
      <c r="G112"/>
      <c r="H112"/>
    </row>
    <row r="113" spans="1:8" s="3" customFormat="1" ht="30" customHeight="1" x14ac:dyDescent="0.25">
      <c r="A113" s="1"/>
      <c r="B113"/>
      <c r="C113"/>
      <c r="D113"/>
      <c r="E113"/>
      <c r="F113"/>
      <c r="G113"/>
      <c r="H113"/>
    </row>
    <row r="114" spans="1:8" s="3" customFormat="1" ht="30" customHeight="1" x14ac:dyDescent="0.25">
      <c r="A114" s="1"/>
      <c r="B114"/>
      <c r="C114"/>
      <c r="D114"/>
      <c r="E114"/>
      <c r="F114"/>
      <c r="G114"/>
      <c r="H114"/>
    </row>
    <row r="115" spans="1:8" s="3" customFormat="1" ht="30" customHeight="1" x14ac:dyDescent="0.25">
      <c r="A115" s="1"/>
      <c r="B115"/>
      <c r="C115"/>
      <c r="D115"/>
      <c r="E115"/>
      <c r="F115"/>
      <c r="G115"/>
      <c r="H115"/>
    </row>
    <row r="116" spans="1:8" s="3" customFormat="1" ht="30" customHeight="1" x14ac:dyDescent="0.25">
      <c r="A116" s="1"/>
      <c r="B116"/>
      <c r="C116"/>
      <c r="D116"/>
      <c r="E116"/>
      <c r="F116"/>
      <c r="G116"/>
      <c r="H116"/>
    </row>
    <row r="117" spans="1:8" s="3" customFormat="1" ht="30" customHeight="1" x14ac:dyDescent="0.25">
      <c r="A117" s="1"/>
      <c r="B117"/>
      <c r="C117"/>
      <c r="D117"/>
      <c r="E117"/>
      <c r="F117"/>
      <c r="G117"/>
      <c r="H117"/>
    </row>
    <row r="118" spans="1:8" s="3" customFormat="1" ht="30" customHeight="1" x14ac:dyDescent="0.25">
      <c r="A118" s="1"/>
      <c r="B118"/>
      <c r="C118"/>
      <c r="D118"/>
      <c r="E118"/>
      <c r="F118"/>
      <c r="G118"/>
      <c r="H118"/>
    </row>
    <row r="119" spans="1:8" s="3" customFormat="1" ht="30" customHeight="1" x14ac:dyDescent="0.25">
      <c r="A119" s="1"/>
      <c r="B119"/>
      <c r="C119"/>
      <c r="D119"/>
      <c r="E119"/>
      <c r="F119"/>
      <c r="G119"/>
      <c r="H119"/>
    </row>
    <row r="120" spans="1:8" s="3" customFormat="1" ht="30" customHeight="1" x14ac:dyDescent="0.25">
      <c r="A120" s="1"/>
      <c r="B120"/>
      <c r="C120"/>
      <c r="D120"/>
      <c r="E120"/>
      <c r="F120"/>
      <c r="G120"/>
      <c r="H120"/>
    </row>
    <row r="121" spans="1:8" s="3" customFormat="1" ht="30" customHeight="1" x14ac:dyDescent="0.25">
      <c r="A121" s="1"/>
      <c r="B121"/>
      <c r="C121"/>
      <c r="D121"/>
      <c r="E121"/>
      <c r="F121"/>
      <c r="G121"/>
      <c r="H121"/>
    </row>
    <row r="122" spans="1:8" s="3" customFormat="1" ht="30" customHeight="1" x14ac:dyDescent="0.25">
      <c r="A122" s="1"/>
      <c r="B122"/>
      <c r="C122"/>
      <c r="D122"/>
      <c r="E122"/>
      <c r="F122"/>
      <c r="G122"/>
      <c r="H122"/>
    </row>
    <row r="123" spans="1:8" s="3" customFormat="1" ht="30" customHeight="1" x14ac:dyDescent="0.25">
      <c r="A123" s="1"/>
      <c r="B123"/>
      <c r="C123"/>
      <c r="D123"/>
      <c r="E123"/>
      <c r="F123"/>
      <c r="G123"/>
      <c r="H123"/>
    </row>
    <row r="124" spans="1:8" s="3" customFormat="1" ht="30" customHeight="1" x14ac:dyDescent="0.25">
      <c r="A124" s="1"/>
      <c r="B124"/>
      <c r="C124"/>
      <c r="D124"/>
      <c r="E124"/>
      <c r="F124"/>
      <c r="G124"/>
      <c r="H124"/>
    </row>
    <row r="125" spans="1:8" s="3" customFormat="1" ht="30" customHeight="1" x14ac:dyDescent="0.25">
      <c r="A125" s="1"/>
      <c r="B125"/>
      <c r="C125"/>
      <c r="D125"/>
      <c r="E125"/>
      <c r="F125"/>
      <c r="G125"/>
      <c r="H125"/>
    </row>
    <row r="126" spans="1:8" s="3" customFormat="1" ht="30" customHeight="1" x14ac:dyDescent="0.25">
      <c r="A126" s="1"/>
      <c r="B126"/>
      <c r="C126"/>
      <c r="D126"/>
      <c r="E126"/>
      <c r="F126"/>
      <c r="G126"/>
      <c r="H126"/>
    </row>
    <row r="127" spans="1:8" s="3" customFormat="1" ht="30" customHeight="1" x14ac:dyDescent="0.25">
      <c r="A127" s="1"/>
      <c r="B127"/>
      <c r="C127"/>
      <c r="D127"/>
      <c r="E127"/>
      <c r="F127"/>
      <c r="G127"/>
      <c r="H127"/>
    </row>
    <row r="128" spans="1:8" s="3" customFormat="1" ht="30" customHeight="1" x14ac:dyDescent="0.25">
      <c r="A128" s="1"/>
      <c r="B128"/>
      <c r="C128"/>
      <c r="D128"/>
      <c r="E128"/>
      <c r="F128"/>
      <c r="G128"/>
      <c r="H128"/>
    </row>
    <row r="129" spans="1:8" s="3" customFormat="1" ht="30" customHeight="1" x14ac:dyDescent="0.25">
      <c r="A129" s="1"/>
      <c r="B129"/>
      <c r="C129"/>
      <c r="D129"/>
      <c r="E129"/>
      <c r="F129"/>
      <c r="G129"/>
      <c r="H129"/>
    </row>
    <row r="130" spans="1:8" s="3" customFormat="1" ht="30" customHeight="1" x14ac:dyDescent="0.25">
      <c r="A130" s="1"/>
      <c r="B130"/>
      <c r="C130"/>
      <c r="D130"/>
      <c r="E130"/>
      <c r="F130"/>
      <c r="G130"/>
      <c r="H130"/>
    </row>
    <row r="131" spans="1:8" s="3" customFormat="1" ht="30" customHeight="1" x14ac:dyDescent="0.25">
      <c r="A131" s="1"/>
      <c r="B131"/>
      <c r="C131"/>
      <c r="D131"/>
      <c r="E131"/>
      <c r="F131"/>
      <c r="G131"/>
      <c r="H131"/>
    </row>
    <row r="132" spans="1:8" s="3" customFormat="1" ht="30" customHeight="1" x14ac:dyDescent="0.25">
      <c r="A132" s="1"/>
      <c r="B132"/>
      <c r="C132"/>
      <c r="D132"/>
      <c r="E132"/>
      <c r="F132"/>
      <c r="G132"/>
      <c r="H132"/>
    </row>
    <row r="133" spans="1:8" s="3" customFormat="1" ht="30" customHeight="1" x14ac:dyDescent="0.25">
      <c r="A133" s="1"/>
      <c r="B133"/>
      <c r="C133"/>
      <c r="D133"/>
      <c r="E133"/>
      <c r="F133"/>
      <c r="G133"/>
      <c r="H133"/>
    </row>
    <row r="134" spans="1:8" s="3" customFormat="1" ht="30" customHeight="1" x14ac:dyDescent="0.25">
      <c r="A134" s="1"/>
      <c r="B134"/>
      <c r="C134"/>
      <c r="D134"/>
      <c r="E134"/>
      <c r="F134"/>
      <c r="G134"/>
      <c r="H134"/>
    </row>
    <row r="135" spans="1:8" s="3" customFormat="1" ht="30" customHeight="1" x14ac:dyDescent="0.25">
      <c r="A135" s="1"/>
      <c r="B135"/>
      <c r="C135"/>
      <c r="D135"/>
      <c r="E135"/>
      <c r="F135"/>
      <c r="G135"/>
      <c r="H135"/>
    </row>
    <row r="136" spans="1:8" s="3" customFormat="1" ht="30" customHeight="1" x14ac:dyDescent="0.25">
      <c r="A136" s="1"/>
      <c r="B136"/>
      <c r="C136"/>
      <c r="D136"/>
      <c r="E136"/>
      <c r="F136"/>
      <c r="G136"/>
      <c r="H136"/>
    </row>
    <row r="137" spans="1:8" s="3" customFormat="1" ht="30" customHeight="1" x14ac:dyDescent="0.25">
      <c r="A137" s="1"/>
      <c r="B137"/>
      <c r="C137"/>
      <c r="D137"/>
      <c r="E137"/>
      <c r="F137"/>
      <c r="G137"/>
      <c r="H137"/>
    </row>
    <row r="138" spans="1:8" s="3" customFormat="1" ht="30" customHeight="1" x14ac:dyDescent="0.25">
      <c r="A138" s="1"/>
      <c r="B138"/>
      <c r="C138"/>
      <c r="D138"/>
      <c r="E138"/>
      <c r="F138"/>
      <c r="G138"/>
      <c r="H138"/>
    </row>
    <row r="139" spans="1:8" s="3" customFormat="1" ht="30" customHeight="1" x14ac:dyDescent="0.25">
      <c r="A139" s="1"/>
      <c r="B139"/>
      <c r="C139"/>
      <c r="D139"/>
      <c r="E139"/>
      <c r="F139"/>
      <c r="G139"/>
      <c r="H139"/>
    </row>
    <row r="140" spans="1:8" s="3" customFormat="1" ht="30" customHeight="1" x14ac:dyDescent="0.25">
      <c r="A140" s="1"/>
      <c r="B140"/>
      <c r="C140"/>
      <c r="D140"/>
      <c r="E140"/>
      <c r="F140"/>
      <c r="G140"/>
      <c r="H140"/>
    </row>
    <row r="141" spans="1:8" s="3" customFormat="1" ht="30" customHeight="1" x14ac:dyDescent="0.25">
      <c r="A141" s="1"/>
      <c r="B141"/>
      <c r="C141"/>
      <c r="D141"/>
      <c r="E141"/>
      <c r="F141"/>
      <c r="G141"/>
      <c r="H141"/>
    </row>
    <row r="142" spans="1:8" s="3" customFormat="1" ht="30" customHeight="1" x14ac:dyDescent="0.25">
      <c r="A142" s="1"/>
      <c r="B142"/>
      <c r="C142"/>
      <c r="D142"/>
      <c r="E142"/>
      <c r="F142"/>
      <c r="G142"/>
      <c r="H142"/>
    </row>
    <row r="143" spans="1:8" s="3" customFormat="1" ht="30" customHeight="1" x14ac:dyDescent="0.25">
      <c r="A143" s="1"/>
      <c r="B143"/>
      <c r="C143"/>
      <c r="D143"/>
      <c r="E143"/>
      <c r="F143"/>
      <c r="G143"/>
      <c r="H143"/>
    </row>
    <row r="144" spans="1:8" s="3" customFormat="1" ht="30" customHeight="1" x14ac:dyDescent="0.25">
      <c r="A144" s="1"/>
      <c r="B144"/>
      <c r="C144"/>
      <c r="D144"/>
      <c r="E144"/>
      <c r="F144"/>
      <c r="G144"/>
      <c r="H144"/>
    </row>
    <row r="145" spans="1:23" s="3" customFormat="1" ht="30" customHeight="1" x14ac:dyDescent="0.25">
      <c r="A145" s="1"/>
      <c r="B145"/>
      <c r="C145"/>
      <c r="D145"/>
      <c r="E145"/>
      <c r="F145"/>
      <c r="G145"/>
      <c r="H145"/>
    </row>
    <row r="146" spans="1:23" s="3" customFormat="1" ht="30" customHeight="1" x14ac:dyDescent="0.25">
      <c r="A146" s="1"/>
      <c r="B146"/>
      <c r="C146"/>
      <c r="D146"/>
      <c r="E146"/>
      <c r="F146"/>
      <c r="G146"/>
      <c r="H146"/>
    </row>
    <row r="147" spans="1:23" s="3" customFormat="1" ht="30" customHeight="1" x14ac:dyDescent="0.25">
      <c r="A147" s="1"/>
      <c r="B147"/>
      <c r="C147"/>
      <c r="D147"/>
      <c r="E147"/>
      <c r="F147"/>
      <c r="G147"/>
      <c r="H147"/>
    </row>
    <row r="148" spans="1:23" s="3" customFormat="1" ht="30" customHeight="1" x14ac:dyDescent="0.25">
      <c r="A148" s="1"/>
      <c r="B148"/>
      <c r="C148"/>
      <c r="D148"/>
      <c r="E148"/>
      <c r="F148"/>
      <c r="G148"/>
      <c r="H148"/>
    </row>
    <row r="149" spans="1:23" s="3" customFormat="1" ht="30" customHeight="1" x14ac:dyDescent="0.25">
      <c r="A149" s="1"/>
      <c r="B149"/>
      <c r="C149"/>
      <c r="D149"/>
      <c r="E149"/>
      <c r="F149"/>
      <c r="G149"/>
      <c r="H149"/>
    </row>
    <row r="150" spans="1:23" s="3" customFormat="1" ht="30" customHeight="1" x14ac:dyDescent="0.25">
      <c r="A150" s="1"/>
      <c r="B150"/>
      <c r="C150"/>
      <c r="D150"/>
      <c r="E150"/>
      <c r="F150"/>
      <c r="G150"/>
      <c r="H150"/>
    </row>
    <row r="151" spans="1:23" s="3" customFormat="1" ht="30" customHeight="1" x14ac:dyDescent="0.25">
      <c r="A151" s="1"/>
      <c r="B151"/>
      <c r="C151"/>
      <c r="D151"/>
      <c r="E151"/>
      <c r="F151"/>
      <c r="G151"/>
      <c r="H151"/>
    </row>
    <row r="152" spans="1:23" s="3" customFormat="1" ht="30" customHeight="1" x14ac:dyDescent="0.25">
      <c r="A152" s="1"/>
      <c r="B152"/>
      <c r="C152"/>
      <c r="D152"/>
      <c r="E152"/>
      <c r="F152"/>
      <c r="G152"/>
      <c r="H152"/>
    </row>
    <row r="153" spans="1:23" s="3" customFormat="1" ht="30" customHeight="1" x14ac:dyDescent="0.25">
      <c r="A153" s="1"/>
      <c r="B153"/>
      <c r="C153"/>
      <c r="D153"/>
      <c r="E153"/>
      <c r="F153"/>
      <c r="G153"/>
      <c r="H153"/>
    </row>
    <row r="154" spans="1:23" s="3" customFormat="1" ht="30" customHeight="1" x14ac:dyDescent="0.25">
      <c r="A154" s="1"/>
      <c r="B154"/>
      <c r="C154"/>
      <c r="D154"/>
      <c r="E154"/>
      <c r="F154"/>
      <c r="G154"/>
      <c r="H154"/>
    </row>
    <row r="155" spans="1:23" s="3" customFormat="1" ht="30" customHeight="1" x14ac:dyDescent="0.25">
      <c r="A155" s="1"/>
      <c r="B155"/>
      <c r="C155"/>
      <c r="D155"/>
      <c r="E155"/>
      <c r="F155"/>
      <c r="G155"/>
      <c r="H155"/>
    </row>
    <row r="156" spans="1:23" ht="30" customHeight="1" x14ac:dyDescent="0.25">
      <c r="I156" s="3"/>
      <c r="J156" s="3"/>
      <c r="K156" s="3"/>
      <c r="L156" s="3"/>
      <c r="M156" s="3"/>
      <c r="N156" s="3"/>
      <c r="R156"/>
      <c r="S156"/>
      <c r="T156"/>
      <c r="U156"/>
      <c r="V156"/>
      <c r="W156"/>
    </row>
    <row r="157" spans="1:23" ht="30" customHeight="1" x14ac:dyDescent="0.25">
      <c r="I157" s="3"/>
      <c r="J157" s="3"/>
      <c r="K157" s="3"/>
      <c r="L157" s="3"/>
      <c r="M157" s="3"/>
      <c r="N157" s="3"/>
      <c r="R157"/>
      <c r="S157"/>
      <c r="T157"/>
      <c r="U157"/>
      <c r="V157"/>
      <c r="W157"/>
    </row>
    <row r="158" spans="1:23" ht="30" customHeight="1" x14ac:dyDescent="0.25">
      <c r="I158" s="3"/>
      <c r="J158" s="3"/>
      <c r="K158" s="3"/>
      <c r="L158" s="3"/>
      <c r="M158" s="3"/>
      <c r="N158" s="3"/>
      <c r="R158"/>
      <c r="S158"/>
      <c r="T158"/>
      <c r="U158"/>
      <c r="V158"/>
      <c r="W158"/>
    </row>
    <row r="159" spans="1:23" ht="30" customHeight="1" x14ac:dyDescent="0.25">
      <c r="I159" s="3"/>
      <c r="J159" s="3"/>
      <c r="K159" s="3"/>
      <c r="L159" s="3"/>
      <c r="M159" s="3"/>
      <c r="N159" s="3"/>
      <c r="R159"/>
      <c r="S159"/>
      <c r="T159"/>
      <c r="U159"/>
      <c r="V159"/>
      <c r="W159"/>
    </row>
    <row r="160" spans="1:23" ht="30" customHeight="1" x14ac:dyDescent="0.25">
      <c r="I160" s="3"/>
      <c r="J160" s="3"/>
      <c r="K160" s="3"/>
      <c r="L160" s="3"/>
      <c r="M160" s="3"/>
      <c r="N160" s="3"/>
      <c r="R160"/>
      <c r="S160"/>
      <c r="T160"/>
      <c r="U160"/>
      <c r="V160"/>
      <c r="W160"/>
    </row>
    <row r="161" spans="9:23" ht="30" customHeight="1" x14ac:dyDescent="0.25">
      <c r="I161" s="3"/>
      <c r="J161" s="3"/>
      <c r="K161" s="3"/>
      <c r="L161" s="3"/>
      <c r="M161" s="3"/>
      <c r="N161" s="3"/>
      <c r="R161"/>
      <c r="S161"/>
      <c r="T161"/>
      <c r="U161"/>
      <c r="V161"/>
      <c r="W161"/>
    </row>
    <row r="162" spans="9:23" ht="30" customHeight="1" x14ac:dyDescent="0.25">
      <c r="I162" s="3"/>
      <c r="J162" s="3"/>
      <c r="K162" s="3"/>
      <c r="L162" s="3"/>
      <c r="M162" s="3"/>
      <c r="N162" s="3"/>
      <c r="R162"/>
      <c r="S162"/>
      <c r="T162"/>
      <c r="U162"/>
      <c r="V162"/>
      <c r="W162"/>
    </row>
    <row r="163" spans="9:23" ht="30" customHeight="1" x14ac:dyDescent="0.25">
      <c r="I163" s="3"/>
      <c r="J163" s="3"/>
      <c r="K163" s="3"/>
      <c r="L163" s="3"/>
      <c r="M163" s="3"/>
      <c r="N163" s="3"/>
      <c r="R163"/>
      <c r="S163"/>
      <c r="T163"/>
      <c r="U163"/>
      <c r="V163"/>
      <c r="W163"/>
    </row>
    <row r="164" spans="9:23" ht="30" customHeight="1" x14ac:dyDescent="0.25">
      <c r="I164" s="3"/>
      <c r="J164" s="3"/>
      <c r="K164" s="3"/>
      <c r="L164" s="3"/>
      <c r="M164" s="3"/>
      <c r="N164" s="3"/>
      <c r="R164"/>
      <c r="S164"/>
      <c r="T164"/>
      <c r="U164"/>
      <c r="V164"/>
      <c r="W164"/>
    </row>
    <row r="165" spans="9:23" ht="30" customHeight="1" x14ac:dyDescent="0.25">
      <c r="I165" s="3"/>
      <c r="J165" s="3"/>
      <c r="K165" s="3"/>
      <c r="L165" s="3"/>
      <c r="M165" s="3"/>
      <c r="N165" s="3"/>
      <c r="R165"/>
      <c r="S165"/>
      <c r="T165"/>
      <c r="U165"/>
      <c r="V165"/>
      <c r="W165"/>
    </row>
    <row r="166" spans="9:23" ht="30" customHeight="1" x14ac:dyDescent="0.25">
      <c r="I166" s="3"/>
      <c r="J166" s="3"/>
      <c r="K166" s="3"/>
      <c r="L166" s="3"/>
      <c r="M166" s="3"/>
      <c r="N166" s="3"/>
      <c r="R166"/>
      <c r="S166"/>
      <c r="T166"/>
      <c r="U166"/>
      <c r="V166"/>
      <c r="W166"/>
    </row>
    <row r="167" spans="9:23" ht="30" customHeight="1" x14ac:dyDescent="0.25">
      <c r="I167" s="3"/>
      <c r="J167" s="3"/>
      <c r="K167" s="3"/>
      <c r="L167" s="3"/>
      <c r="M167" s="3"/>
      <c r="N167" s="3"/>
      <c r="R167"/>
      <c r="S167"/>
      <c r="T167"/>
      <c r="U167"/>
      <c r="V167"/>
      <c r="W167"/>
    </row>
    <row r="168" spans="9:23" ht="30" customHeight="1" x14ac:dyDescent="0.25">
      <c r="I168" s="3"/>
      <c r="J168" s="3"/>
      <c r="K168" s="3"/>
      <c r="L168" s="3"/>
      <c r="M168" s="3"/>
      <c r="N168" s="3"/>
      <c r="R168"/>
      <c r="S168"/>
      <c r="T168"/>
      <c r="U168"/>
      <c r="V168"/>
      <c r="W168"/>
    </row>
    <row r="169" spans="9:23" ht="30" customHeight="1" x14ac:dyDescent="0.25">
      <c r="I169" s="3"/>
      <c r="J169" s="3"/>
      <c r="K169" s="3"/>
      <c r="L169" s="3"/>
      <c r="M169" s="3"/>
      <c r="N169" s="3"/>
      <c r="R169"/>
      <c r="S169"/>
      <c r="T169"/>
      <c r="U169"/>
      <c r="V169"/>
      <c r="W169"/>
    </row>
    <row r="170" spans="9:23" ht="30" customHeight="1" x14ac:dyDescent="0.25">
      <c r="I170" s="3"/>
      <c r="J170" s="3"/>
      <c r="K170" s="3"/>
      <c r="L170" s="3"/>
      <c r="M170" s="3"/>
      <c r="N170" s="3"/>
      <c r="R170"/>
      <c r="S170"/>
      <c r="T170"/>
      <c r="U170"/>
      <c r="V170"/>
      <c r="W170"/>
    </row>
    <row r="171" spans="9:23" ht="30" customHeight="1" x14ac:dyDescent="0.25">
      <c r="I171" s="3"/>
      <c r="J171" s="3"/>
      <c r="K171" s="3"/>
      <c r="L171" s="3"/>
      <c r="M171" s="3"/>
      <c r="N171" s="3"/>
      <c r="R171"/>
      <c r="S171"/>
      <c r="T171"/>
      <c r="U171"/>
      <c r="V171"/>
      <c r="W171"/>
    </row>
    <row r="172" spans="9:23" ht="30" customHeight="1" x14ac:dyDescent="0.25">
      <c r="I172" s="3"/>
      <c r="J172" s="3"/>
      <c r="K172" s="3"/>
      <c r="L172" s="3"/>
      <c r="M172" s="3"/>
      <c r="N172" s="3"/>
      <c r="R172"/>
      <c r="S172"/>
      <c r="T172"/>
      <c r="U172"/>
      <c r="V172"/>
      <c r="W172"/>
    </row>
    <row r="173" spans="9:23" ht="30" customHeight="1" x14ac:dyDescent="0.25">
      <c r="I173" s="3"/>
      <c r="J173" s="3"/>
      <c r="K173" s="3"/>
      <c r="L173" s="3"/>
      <c r="M173" s="3"/>
      <c r="N173" s="3"/>
      <c r="R173"/>
      <c r="S173"/>
      <c r="T173"/>
      <c r="U173"/>
      <c r="V173"/>
      <c r="W173"/>
    </row>
    <row r="174" spans="9:23" ht="30" customHeight="1" x14ac:dyDescent="0.25">
      <c r="I174" s="3"/>
      <c r="J174" s="3"/>
      <c r="K174" s="3"/>
      <c r="L174" s="3"/>
      <c r="M174" s="3"/>
      <c r="N174" s="3"/>
      <c r="R174"/>
      <c r="S174"/>
      <c r="T174"/>
      <c r="U174"/>
      <c r="V174"/>
      <c r="W174"/>
    </row>
    <row r="175" spans="9:23" ht="30" customHeight="1" x14ac:dyDescent="0.25">
      <c r="I175" s="3"/>
      <c r="J175" s="3"/>
      <c r="K175" s="3"/>
      <c r="L175" s="3"/>
      <c r="M175" s="3"/>
      <c r="N175" s="3"/>
      <c r="R175"/>
      <c r="S175"/>
      <c r="T175"/>
      <c r="U175"/>
      <c r="V175"/>
      <c r="W175"/>
    </row>
    <row r="176" spans="9:23" ht="30" customHeight="1" x14ac:dyDescent="0.25">
      <c r="I176" s="3"/>
      <c r="J176" s="3"/>
      <c r="K176" s="3"/>
      <c r="L176" s="3"/>
      <c r="M176" s="3"/>
      <c r="N176" s="3"/>
      <c r="R176"/>
      <c r="S176"/>
      <c r="T176"/>
      <c r="U176"/>
      <c r="V176"/>
      <c r="W176"/>
    </row>
    <row r="177" spans="9:23" ht="30" customHeight="1" x14ac:dyDescent="0.25">
      <c r="I177" s="3"/>
      <c r="J177" s="3"/>
      <c r="K177" s="3"/>
      <c r="L177" s="3"/>
      <c r="M177" s="3"/>
      <c r="N177" s="3"/>
      <c r="R177"/>
      <c r="S177"/>
      <c r="T177"/>
      <c r="U177"/>
      <c r="V177"/>
      <c r="W177"/>
    </row>
    <row r="178" spans="9:23" ht="30" customHeight="1" x14ac:dyDescent="0.25">
      <c r="I178" s="3"/>
      <c r="J178" s="3"/>
      <c r="K178" s="3"/>
      <c r="L178" s="3"/>
      <c r="M178" s="3"/>
      <c r="N178" s="3"/>
      <c r="R178"/>
      <c r="S178"/>
      <c r="T178"/>
      <c r="U178"/>
      <c r="V178"/>
      <c r="W178"/>
    </row>
    <row r="179" spans="9:23" ht="30" customHeight="1" x14ac:dyDescent="0.25">
      <c r="I179" s="3"/>
      <c r="J179" s="3"/>
      <c r="K179" s="3"/>
      <c r="L179" s="3"/>
      <c r="M179" s="3"/>
      <c r="N179" s="3"/>
      <c r="R179"/>
      <c r="S179"/>
      <c r="T179"/>
      <c r="U179"/>
      <c r="V179"/>
      <c r="W179"/>
    </row>
    <row r="180" spans="9:23" ht="30" customHeight="1" x14ac:dyDescent="0.25">
      <c r="I180" s="3"/>
      <c r="J180" s="3"/>
      <c r="K180" s="3"/>
      <c r="L180" s="3"/>
      <c r="M180" s="3"/>
      <c r="N180" s="3"/>
      <c r="R180"/>
      <c r="S180"/>
      <c r="T180"/>
      <c r="U180"/>
      <c r="V180"/>
      <c r="W180"/>
    </row>
    <row r="181" spans="9:23" ht="30" customHeight="1" x14ac:dyDescent="0.25">
      <c r="I181" s="3"/>
      <c r="J181" s="3"/>
      <c r="K181" s="3"/>
      <c r="L181" s="3"/>
      <c r="M181" s="3"/>
      <c r="N181" s="3"/>
      <c r="R181"/>
      <c r="S181"/>
      <c r="T181"/>
      <c r="U181"/>
      <c r="V181"/>
      <c r="W181"/>
    </row>
    <row r="182" spans="9:23" ht="30" customHeight="1" x14ac:dyDescent="0.25">
      <c r="I182" s="3"/>
      <c r="J182" s="3"/>
      <c r="K182" s="3"/>
      <c r="L182" s="3"/>
      <c r="M182" s="3"/>
      <c r="N182" s="3"/>
      <c r="R182"/>
      <c r="S182"/>
      <c r="T182"/>
      <c r="U182"/>
      <c r="V182"/>
      <c r="W182"/>
    </row>
    <row r="183" spans="9:23" ht="30" customHeight="1" x14ac:dyDescent="0.25">
      <c r="I183" s="3"/>
      <c r="J183" s="3"/>
      <c r="K183" s="3"/>
      <c r="L183" s="3"/>
      <c r="M183" s="3"/>
      <c r="N183" s="3"/>
      <c r="R183"/>
      <c r="S183"/>
      <c r="T183"/>
      <c r="U183"/>
      <c r="V183"/>
      <c r="W183"/>
    </row>
    <row r="184" spans="9:23" ht="30" customHeight="1" x14ac:dyDescent="0.25">
      <c r="I184" s="3"/>
      <c r="J184" s="3"/>
      <c r="K184" s="3"/>
      <c r="L184" s="3"/>
      <c r="M184" s="3"/>
      <c r="N184" s="3"/>
      <c r="R184"/>
      <c r="S184"/>
      <c r="T184"/>
      <c r="U184"/>
      <c r="V184"/>
      <c r="W184"/>
    </row>
    <row r="185" spans="9:23" ht="30" customHeight="1" x14ac:dyDescent="0.25">
      <c r="I185" s="3"/>
      <c r="J185" s="3"/>
      <c r="K185" s="3"/>
      <c r="L185" s="3"/>
      <c r="M185" s="3"/>
      <c r="N185" s="3"/>
      <c r="R185"/>
      <c r="S185"/>
      <c r="T185"/>
      <c r="U185"/>
      <c r="V185"/>
      <c r="W185"/>
    </row>
    <row r="186" spans="9:23" ht="30" customHeight="1" x14ac:dyDescent="0.25">
      <c r="I186" s="3"/>
      <c r="J186" s="3"/>
      <c r="K186" s="3"/>
      <c r="L186" s="3"/>
      <c r="M186" s="3"/>
      <c r="N186" s="3"/>
      <c r="R186"/>
      <c r="S186"/>
      <c r="T186"/>
      <c r="U186"/>
      <c r="V186"/>
      <c r="W186"/>
    </row>
    <row r="187" spans="9:23" ht="30" customHeight="1" x14ac:dyDescent="0.25">
      <c r="I187" s="3"/>
      <c r="J187" s="3"/>
      <c r="K187" s="3"/>
      <c r="L187" s="3"/>
      <c r="M187" s="3"/>
      <c r="N187" s="3"/>
      <c r="R187"/>
      <c r="S187"/>
      <c r="T187"/>
      <c r="U187"/>
      <c r="V187"/>
      <c r="W187"/>
    </row>
    <row r="188" spans="9:23" ht="30" customHeight="1" x14ac:dyDescent="0.25">
      <c r="I188" s="3"/>
      <c r="J188" s="3"/>
      <c r="K188" s="3"/>
      <c r="L188" s="3"/>
      <c r="M188" s="3"/>
      <c r="N188" s="3"/>
      <c r="R188"/>
      <c r="S188"/>
      <c r="T188"/>
      <c r="U188"/>
      <c r="V188"/>
      <c r="W188"/>
    </row>
    <row r="189" spans="9:23" ht="30" customHeight="1" x14ac:dyDescent="0.25">
      <c r="I189" s="3"/>
      <c r="J189" s="3"/>
      <c r="K189" s="3"/>
      <c r="L189" s="3"/>
      <c r="M189" s="3"/>
      <c r="N189" s="3"/>
      <c r="R189"/>
      <c r="S189"/>
      <c r="T189"/>
      <c r="U189"/>
      <c r="V189"/>
      <c r="W189"/>
    </row>
    <row r="190" spans="9:23" ht="30" customHeight="1" x14ac:dyDescent="0.25">
      <c r="I190" s="3"/>
      <c r="J190" s="3"/>
      <c r="K190" s="3"/>
      <c r="L190" s="3"/>
      <c r="M190" s="3"/>
      <c r="N190" s="3"/>
      <c r="R190"/>
      <c r="S190"/>
      <c r="T190"/>
      <c r="U190"/>
      <c r="V190"/>
      <c r="W190"/>
    </row>
    <row r="191" spans="9:23" ht="30" customHeight="1" x14ac:dyDescent="0.25">
      <c r="I191" s="3"/>
      <c r="J191" s="3"/>
      <c r="K191" s="3"/>
      <c r="L191" s="3"/>
      <c r="M191" s="3"/>
      <c r="N191" s="3"/>
      <c r="R191"/>
      <c r="S191"/>
      <c r="T191"/>
      <c r="U191"/>
      <c r="V191"/>
      <c r="W191"/>
    </row>
    <row r="192" spans="9:23" ht="30" customHeight="1" x14ac:dyDescent="0.25">
      <c r="I192" s="3"/>
      <c r="J192" s="3"/>
      <c r="K192" s="3"/>
      <c r="L192" s="3"/>
      <c r="M192" s="3"/>
      <c r="N192" s="3"/>
      <c r="R192"/>
      <c r="S192"/>
      <c r="T192"/>
      <c r="U192"/>
      <c r="V192"/>
      <c r="W192"/>
    </row>
    <row r="193" spans="2:23" ht="30" customHeight="1" x14ac:dyDescent="0.25">
      <c r="I193" s="3"/>
      <c r="J193" s="3"/>
      <c r="K193" s="3"/>
      <c r="L193" s="3"/>
      <c r="M193" s="3"/>
      <c r="N193" s="3"/>
      <c r="R193"/>
      <c r="S193"/>
      <c r="T193"/>
      <c r="U193"/>
      <c r="V193"/>
      <c r="W193"/>
    </row>
    <row r="194" spans="2:23" ht="30" customHeight="1" x14ac:dyDescent="0.25">
      <c r="I194" s="3"/>
      <c r="J194" s="3"/>
      <c r="K194" s="3"/>
      <c r="L194" s="3"/>
      <c r="M194" s="3"/>
      <c r="N194" s="3"/>
      <c r="R194"/>
      <c r="S194"/>
      <c r="T194"/>
      <c r="U194"/>
      <c r="V194"/>
      <c r="W194"/>
    </row>
    <row r="195" spans="2:23" ht="30" customHeight="1" x14ac:dyDescent="0.25">
      <c r="I195" s="3"/>
      <c r="J195" s="3"/>
      <c r="K195" s="3"/>
      <c r="L195" s="3"/>
      <c r="M195" s="3"/>
      <c r="N195" s="3"/>
      <c r="R195"/>
      <c r="S195"/>
      <c r="T195"/>
      <c r="U195"/>
      <c r="V195"/>
      <c r="W195"/>
    </row>
    <row r="196" spans="2:23" ht="30" customHeight="1" x14ac:dyDescent="0.25">
      <c r="I196" s="3"/>
      <c r="J196" s="3"/>
      <c r="K196" s="3"/>
      <c r="L196" s="3"/>
      <c r="M196" s="3"/>
      <c r="N196" s="3"/>
      <c r="R196"/>
      <c r="S196"/>
      <c r="T196"/>
      <c r="U196"/>
      <c r="V196"/>
      <c r="W196"/>
    </row>
    <row r="197" spans="2:23" ht="30" customHeight="1" x14ac:dyDescent="0.25">
      <c r="I197" s="3"/>
      <c r="J197" s="3"/>
      <c r="K197" s="3"/>
      <c r="L197" s="3"/>
      <c r="M197" s="3"/>
      <c r="N197" s="3"/>
      <c r="R197"/>
      <c r="S197"/>
      <c r="T197"/>
      <c r="U197"/>
      <c r="V197"/>
      <c r="W197"/>
    </row>
    <row r="198" spans="2:23" ht="30" customHeight="1" x14ac:dyDescent="0.25">
      <c r="I198" s="3"/>
      <c r="J198" s="3"/>
      <c r="K198" s="3"/>
      <c r="L198" s="3"/>
      <c r="M198" s="3"/>
      <c r="N198" s="3"/>
      <c r="R198"/>
      <c r="S198"/>
      <c r="T198"/>
      <c r="U198"/>
      <c r="V198"/>
      <c r="W198"/>
    </row>
    <row r="199" spans="2:23" ht="30" customHeight="1" x14ac:dyDescent="0.25">
      <c r="I199" s="3"/>
      <c r="J199" s="3"/>
      <c r="K199" s="3"/>
      <c r="L199" s="3"/>
      <c r="M199" s="3"/>
      <c r="N199" s="3"/>
      <c r="R199"/>
      <c r="S199"/>
      <c r="T199"/>
      <c r="U199"/>
      <c r="V199"/>
      <c r="W199"/>
    </row>
    <row r="200" spans="2:23" ht="30" customHeight="1" x14ac:dyDescent="0.25">
      <c r="I200" s="3"/>
      <c r="J200" s="3"/>
      <c r="K200" s="3"/>
      <c r="L200" s="3"/>
      <c r="M200" s="3"/>
      <c r="N200" s="3"/>
      <c r="R200"/>
      <c r="S200"/>
      <c r="T200"/>
      <c r="U200"/>
      <c r="V200"/>
      <c r="W200"/>
    </row>
    <row r="201" spans="2:23" ht="30" customHeight="1" x14ac:dyDescent="0.25"/>
    <row r="202" spans="2:23" ht="30" customHeight="1" x14ac:dyDescent="0.25"/>
    <row r="203" spans="2:23" s="1" customFormat="1" ht="30" customHeigh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 s="3"/>
      <c r="S203" s="3"/>
      <c r="T203" s="3"/>
      <c r="U203" s="3"/>
      <c r="V203" s="3"/>
      <c r="W203" s="3"/>
    </row>
    <row r="204" spans="2:23" s="1" customFormat="1" ht="30" customHeigh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 s="3"/>
      <c r="S204" s="3"/>
      <c r="T204" s="3"/>
      <c r="U204" s="3"/>
      <c r="V204" s="3"/>
      <c r="W204" s="3"/>
    </row>
    <row r="205" spans="2:23" s="1" customFormat="1" ht="30" customHeigh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 s="3"/>
      <c r="S205" s="3"/>
      <c r="T205" s="3"/>
      <c r="U205" s="3"/>
      <c r="V205" s="3"/>
      <c r="W205" s="3"/>
    </row>
    <row r="206" spans="2:23" s="1" customFormat="1" ht="30" customHeigh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 s="3"/>
      <c r="S206" s="3"/>
      <c r="T206" s="3"/>
      <c r="U206" s="3"/>
      <c r="V206" s="3"/>
      <c r="W206" s="3"/>
    </row>
    <row r="207" spans="2:23" s="1" customFormat="1" ht="30" customHeigh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 s="3"/>
      <c r="S207" s="3"/>
      <c r="T207" s="3"/>
      <c r="U207" s="3"/>
      <c r="V207" s="3"/>
      <c r="W207" s="3"/>
    </row>
    <row r="208" spans="2:23" s="1" customFormat="1" ht="30" customHeigh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 s="3"/>
      <c r="S208" s="3"/>
      <c r="T208" s="3"/>
      <c r="U208" s="3"/>
      <c r="V208" s="3"/>
      <c r="W208" s="3"/>
    </row>
    <row r="209" spans="2:23" s="1" customFormat="1" ht="30" customHeigh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 s="3"/>
      <c r="S209" s="3"/>
      <c r="T209" s="3"/>
      <c r="U209" s="3"/>
      <c r="V209" s="3"/>
      <c r="W209" s="3"/>
    </row>
    <row r="210" spans="2:23" s="1" customFormat="1" ht="30" customHeigh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 s="3"/>
      <c r="S210" s="3"/>
      <c r="T210" s="3"/>
      <c r="U210" s="3"/>
      <c r="V210" s="3"/>
      <c r="W210" s="3"/>
    </row>
    <row r="211" spans="2:23" s="1" customFormat="1" ht="30" customHeigh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 s="3"/>
      <c r="S211" s="3"/>
      <c r="T211" s="3"/>
      <c r="U211" s="3"/>
      <c r="V211" s="3"/>
      <c r="W211" s="3"/>
    </row>
    <row r="212" spans="2:23" s="1" customFormat="1" ht="30" customHeigh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 s="3"/>
      <c r="S212" s="3"/>
      <c r="T212" s="3"/>
      <c r="U212" s="3"/>
      <c r="V212" s="3"/>
      <c r="W212" s="3"/>
    </row>
    <row r="213" spans="2:23" s="1" customFormat="1" ht="30" customHeigh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 s="3"/>
      <c r="S213" s="3"/>
      <c r="T213" s="3"/>
      <c r="U213" s="3"/>
      <c r="V213" s="3"/>
      <c r="W213" s="3"/>
    </row>
    <row r="214" spans="2:23" s="1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 s="3"/>
      <c r="S214" s="3"/>
      <c r="T214" s="3"/>
      <c r="U214" s="3"/>
      <c r="V214" s="3"/>
      <c r="W214" s="3"/>
    </row>
    <row r="215" spans="2:23" s="1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 s="3"/>
      <c r="S215" s="3"/>
      <c r="T215" s="3"/>
      <c r="U215" s="3"/>
      <c r="V215" s="3"/>
      <c r="W215" s="3"/>
    </row>
    <row r="216" spans="2:23" s="1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 s="3"/>
      <c r="S216" s="3"/>
      <c r="T216" s="3"/>
      <c r="U216" s="3"/>
      <c r="V216" s="3"/>
      <c r="W216" s="3"/>
    </row>
    <row r="217" spans="2:23" s="1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 s="3"/>
      <c r="S217" s="3"/>
      <c r="T217" s="3"/>
      <c r="U217" s="3"/>
      <c r="V217" s="3"/>
      <c r="W217" s="3"/>
    </row>
    <row r="218" spans="2:23" s="1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 s="3"/>
      <c r="S218" s="3"/>
      <c r="T218" s="3"/>
      <c r="U218" s="3"/>
      <c r="V218" s="3"/>
      <c r="W218" s="3"/>
    </row>
    <row r="219" spans="2:23" s="1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 s="3"/>
      <c r="S219" s="3"/>
      <c r="T219" s="3"/>
      <c r="U219" s="3"/>
      <c r="V219" s="3"/>
      <c r="W219" s="3"/>
    </row>
    <row r="220" spans="2:23" s="1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 s="3"/>
      <c r="S220" s="3"/>
      <c r="T220" s="3"/>
      <c r="U220" s="3"/>
      <c r="V220" s="3"/>
      <c r="W220" s="3"/>
    </row>
    <row r="221" spans="2:23" s="1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 s="3"/>
      <c r="S221" s="3"/>
      <c r="T221" s="3"/>
      <c r="U221" s="3"/>
      <c r="V221" s="3"/>
      <c r="W221" s="3"/>
    </row>
    <row r="222" spans="2:23" s="1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 s="3"/>
      <c r="S222" s="3"/>
      <c r="T222" s="3"/>
      <c r="U222" s="3"/>
      <c r="V222" s="3"/>
      <c r="W222" s="3"/>
    </row>
    <row r="223" spans="2:23" s="1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 s="3"/>
      <c r="S223" s="3"/>
      <c r="T223" s="3"/>
      <c r="U223" s="3"/>
      <c r="V223" s="3"/>
      <c r="W223" s="3"/>
    </row>
    <row r="224" spans="2:23" s="1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 s="3"/>
      <c r="S224" s="3"/>
      <c r="T224" s="3"/>
      <c r="U224" s="3"/>
      <c r="V224" s="3"/>
      <c r="W224" s="3"/>
    </row>
    <row r="225" spans="2:23" s="1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 s="3"/>
      <c r="S225" s="3"/>
      <c r="T225" s="3"/>
      <c r="U225" s="3"/>
      <c r="V225" s="3"/>
      <c r="W225" s="3"/>
    </row>
    <row r="226" spans="2:23" s="1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 s="3"/>
      <c r="S226" s="3"/>
      <c r="T226" s="3"/>
      <c r="U226" s="3"/>
      <c r="V226" s="3"/>
      <c r="W226" s="3"/>
    </row>
    <row r="227" spans="2:23" s="1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 s="3"/>
      <c r="S227" s="3"/>
      <c r="T227" s="3"/>
      <c r="U227" s="3"/>
      <c r="V227" s="3"/>
      <c r="W227" s="3"/>
    </row>
    <row r="228" spans="2:23" s="1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 s="3"/>
      <c r="S228" s="3"/>
      <c r="T228" s="3"/>
      <c r="U228" s="3"/>
      <c r="V228" s="3"/>
      <c r="W228" s="3"/>
    </row>
    <row r="229" spans="2:23" s="1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 s="3"/>
      <c r="S229" s="3"/>
      <c r="T229" s="3"/>
      <c r="U229" s="3"/>
      <c r="V229" s="3"/>
      <c r="W229" s="3"/>
    </row>
    <row r="230" spans="2:23" s="1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 s="3"/>
      <c r="S230" s="3"/>
      <c r="T230" s="3"/>
      <c r="U230" s="3"/>
      <c r="V230" s="3"/>
      <c r="W230" s="3"/>
    </row>
    <row r="231" spans="2:23" s="1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 s="3"/>
      <c r="S231" s="3"/>
      <c r="T231" s="3"/>
      <c r="U231" s="3"/>
      <c r="V231" s="3"/>
      <c r="W231" s="3"/>
    </row>
    <row r="232" spans="2:23" s="1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 s="3"/>
      <c r="S232" s="3"/>
      <c r="T232" s="3"/>
      <c r="U232" s="3"/>
      <c r="V232" s="3"/>
      <c r="W232" s="3"/>
    </row>
    <row r="233" spans="2:23" s="1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 s="3"/>
      <c r="S233" s="3"/>
      <c r="T233" s="3"/>
      <c r="U233" s="3"/>
      <c r="V233" s="3"/>
      <c r="W233" s="3"/>
    </row>
    <row r="234" spans="2:23" s="1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 s="3"/>
      <c r="S234" s="3"/>
      <c r="T234" s="3"/>
      <c r="U234" s="3"/>
      <c r="V234" s="3"/>
      <c r="W234" s="3"/>
    </row>
    <row r="235" spans="2:23" s="1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 s="3"/>
      <c r="S235" s="3"/>
      <c r="T235" s="3"/>
      <c r="U235" s="3"/>
      <c r="V235" s="3"/>
      <c r="W235" s="3"/>
    </row>
    <row r="236" spans="2:23" s="1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 s="3"/>
      <c r="S236" s="3"/>
      <c r="T236" s="3"/>
      <c r="U236" s="3"/>
      <c r="V236" s="3"/>
      <c r="W236" s="3"/>
    </row>
    <row r="237" spans="2:23" s="1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 s="3"/>
      <c r="S237" s="3"/>
      <c r="T237" s="3"/>
      <c r="U237" s="3"/>
      <c r="V237" s="3"/>
      <c r="W237" s="3"/>
    </row>
    <row r="238" spans="2:23" s="1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 s="3"/>
      <c r="S238" s="3"/>
      <c r="T238" s="3"/>
      <c r="U238" s="3"/>
      <c r="V238" s="3"/>
      <c r="W238" s="3"/>
    </row>
    <row r="239" spans="2:23" s="1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 s="3"/>
      <c r="S239" s="3"/>
      <c r="T239" s="3"/>
      <c r="U239" s="3"/>
      <c r="V239" s="3"/>
      <c r="W239" s="3"/>
    </row>
    <row r="240" spans="2:23" s="1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 s="3"/>
      <c r="S240" s="3"/>
      <c r="T240" s="3"/>
      <c r="U240" s="3"/>
      <c r="V240" s="3"/>
      <c r="W240" s="3"/>
    </row>
    <row r="241" spans="2:23" s="1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 s="3"/>
      <c r="S241" s="3"/>
      <c r="T241" s="3"/>
      <c r="U241" s="3"/>
      <c r="V241" s="3"/>
      <c r="W241" s="3"/>
    </row>
    <row r="242" spans="2:23" s="1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 s="3"/>
      <c r="S242" s="3"/>
      <c r="T242" s="3"/>
      <c r="U242" s="3"/>
      <c r="V242" s="3"/>
      <c r="W242" s="3"/>
    </row>
    <row r="243" spans="2:23" s="1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 s="3"/>
      <c r="S243" s="3"/>
      <c r="T243" s="3"/>
      <c r="U243" s="3"/>
      <c r="V243" s="3"/>
      <c r="W243" s="3"/>
    </row>
    <row r="244" spans="2:23" s="1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 s="3"/>
      <c r="S244" s="3"/>
      <c r="T244" s="3"/>
      <c r="U244" s="3"/>
      <c r="V244" s="3"/>
      <c r="W244" s="3"/>
    </row>
    <row r="245" spans="2:23" s="1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 s="3"/>
      <c r="S245" s="3"/>
      <c r="T245" s="3"/>
      <c r="U245" s="3"/>
      <c r="V245" s="3"/>
      <c r="W245" s="3"/>
    </row>
    <row r="246" spans="2:23" s="1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 s="3"/>
      <c r="S246" s="3"/>
      <c r="T246" s="3"/>
      <c r="U246" s="3"/>
      <c r="V246" s="3"/>
      <c r="W246" s="3"/>
    </row>
    <row r="247" spans="2:23" s="1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 s="3"/>
      <c r="S247" s="3"/>
      <c r="T247" s="3"/>
      <c r="U247" s="3"/>
      <c r="V247" s="3"/>
      <c r="W247" s="3"/>
    </row>
    <row r="248" spans="2:23" s="1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 s="3"/>
      <c r="S248" s="3"/>
      <c r="T248" s="3"/>
      <c r="U248" s="3"/>
      <c r="V248" s="3"/>
      <c r="W248" s="3"/>
    </row>
    <row r="249" spans="2:23" s="1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 s="3"/>
      <c r="S249" s="3"/>
      <c r="T249" s="3"/>
      <c r="U249" s="3"/>
      <c r="V249" s="3"/>
      <c r="W249" s="3"/>
    </row>
    <row r="250" spans="2:23" s="1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 s="3"/>
      <c r="S250" s="3"/>
      <c r="T250" s="3"/>
      <c r="U250" s="3"/>
      <c r="V250" s="3"/>
      <c r="W250" s="3"/>
    </row>
    <row r="251" spans="2:23" s="1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 s="3"/>
      <c r="S251" s="3"/>
      <c r="T251" s="3"/>
      <c r="U251" s="3"/>
      <c r="V251" s="3"/>
      <c r="W251" s="3"/>
    </row>
    <row r="252" spans="2:23" s="1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 s="3"/>
      <c r="S252" s="3"/>
      <c r="T252" s="3"/>
      <c r="U252" s="3"/>
      <c r="V252" s="3"/>
      <c r="W252" s="3"/>
    </row>
    <row r="253" spans="2:23" s="1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 s="3"/>
      <c r="S253" s="3"/>
      <c r="T253" s="3"/>
      <c r="U253" s="3"/>
      <c r="V253" s="3"/>
      <c r="W253" s="3"/>
    </row>
    <row r="254" spans="2:23" s="1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 s="3"/>
      <c r="S254" s="3"/>
      <c r="T254" s="3"/>
      <c r="U254" s="3"/>
      <c r="V254" s="3"/>
      <c r="W254" s="3"/>
    </row>
    <row r="255" spans="2:23" s="1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 s="3"/>
      <c r="S255" s="3"/>
      <c r="T255" s="3"/>
      <c r="U255" s="3"/>
      <c r="V255" s="3"/>
      <c r="W255" s="3"/>
    </row>
    <row r="256" spans="2:23" s="1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 s="3"/>
      <c r="S256" s="3"/>
      <c r="T256" s="3"/>
      <c r="U256" s="3"/>
      <c r="V256" s="3"/>
      <c r="W256" s="3"/>
    </row>
    <row r="257" spans="2:23" s="1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 s="3"/>
      <c r="S257" s="3"/>
      <c r="T257" s="3"/>
      <c r="U257" s="3"/>
      <c r="V257" s="3"/>
      <c r="W257" s="3"/>
    </row>
    <row r="258" spans="2:23" s="1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 s="3"/>
      <c r="S258" s="3"/>
      <c r="T258" s="3"/>
      <c r="U258" s="3"/>
      <c r="V258" s="3"/>
      <c r="W258" s="3"/>
    </row>
    <row r="259" spans="2:23" s="1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 s="3"/>
      <c r="S259" s="3"/>
      <c r="T259" s="3"/>
      <c r="U259" s="3"/>
      <c r="V259" s="3"/>
      <c r="W259" s="3"/>
    </row>
    <row r="260" spans="2:23" s="1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 s="3"/>
      <c r="S260" s="3"/>
      <c r="T260" s="3"/>
      <c r="U260" s="3"/>
      <c r="V260" s="3"/>
      <c r="W260" s="3"/>
    </row>
    <row r="261" spans="2:23" s="1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 s="3"/>
      <c r="S261" s="3"/>
      <c r="T261" s="3"/>
      <c r="U261" s="3"/>
      <c r="V261" s="3"/>
      <c r="W261" s="3"/>
    </row>
    <row r="262" spans="2:23" s="1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 s="3"/>
      <c r="S262" s="3"/>
      <c r="T262" s="3"/>
      <c r="U262" s="3"/>
      <c r="V262" s="3"/>
      <c r="W262" s="3"/>
    </row>
    <row r="263" spans="2:23" s="1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 s="3"/>
      <c r="S263" s="3"/>
      <c r="T263" s="3"/>
      <c r="U263" s="3"/>
      <c r="V263" s="3"/>
      <c r="W263" s="3"/>
    </row>
    <row r="264" spans="2:23" s="1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 s="3"/>
      <c r="S264" s="3"/>
      <c r="T264" s="3"/>
      <c r="U264" s="3"/>
      <c r="V264" s="3"/>
      <c r="W264" s="3"/>
    </row>
    <row r="265" spans="2:23" s="1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 s="3"/>
      <c r="S265" s="3"/>
      <c r="T265" s="3"/>
      <c r="U265" s="3"/>
      <c r="V265" s="3"/>
      <c r="W265" s="3"/>
    </row>
    <row r="266" spans="2:23" s="1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 s="3"/>
      <c r="S266" s="3"/>
      <c r="T266" s="3"/>
      <c r="U266" s="3"/>
      <c r="V266" s="3"/>
      <c r="W266" s="3"/>
    </row>
    <row r="267" spans="2:23" s="1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 s="3"/>
      <c r="S267" s="3"/>
      <c r="T267" s="3"/>
      <c r="U267" s="3"/>
      <c r="V267" s="3"/>
      <c r="W267" s="3"/>
    </row>
    <row r="268" spans="2:23" s="1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 s="3"/>
      <c r="S268" s="3"/>
      <c r="T268" s="3"/>
      <c r="U268" s="3"/>
      <c r="V268" s="3"/>
      <c r="W268" s="3"/>
    </row>
    <row r="269" spans="2:23" s="1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 s="3"/>
      <c r="S269" s="3"/>
      <c r="T269" s="3"/>
      <c r="U269" s="3"/>
      <c r="V269" s="3"/>
      <c r="W269" s="3"/>
    </row>
    <row r="270" spans="2:23" s="1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 s="3"/>
      <c r="S270" s="3"/>
      <c r="T270" s="3"/>
      <c r="U270" s="3"/>
      <c r="V270" s="3"/>
      <c r="W270" s="3"/>
    </row>
    <row r="271" spans="2:23" s="1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 s="3"/>
      <c r="S271" s="3"/>
      <c r="T271" s="3"/>
      <c r="U271" s="3"/>
      <c r="V271" s="3"/>
      <c r="W271" s="3"/>
    </row>
    <row r="272" spans="2:23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</sheetData>
  <mergeCells count="52">
    <mergeCell ref="E14:F14"/>
    <mergeCell ref="E4:F4"/>
    <mergeCell ref="C5:H5"/>
    <mergeCell ref="E6:F6"/>
    <mergeCell ref="E7:F7"/>
    <mergeCell ref="E8:F8"/>
    <mergeCell ref="E9:F9"/>
    <mergeCell ref="E10:F10"/>
    <mergeCell ref="E11:F11"/>
    <mergeCell ref="E12:F12"/>
    <mergeCell ref="E13:F13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8:F38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50:F50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1:F51"/>
    <mergeCell ref="E52:F52"/>
    <mergeCell ref="E53:F53"/>
    <mergeCell ref="E54:F54"/>
    <mergeCell ref="E55:F55"/>
  </mergeCells>
  <printOptions horizontalCentered="1"/>
  <pageMargins left="0.51181102362204722" right="0.31496062992125984" top="0.78740157480314965" bottom="0.59055118110236227" header="0.31496062992125984" footer="0.31496062992125984"/>
  <pageSetup paperSize="9" scale="5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6"/>
  <sheetViews>
    <sheetView showGridLines="0" zoomScale="70" zoomScaleNormal="70" workbookViewId="0">
      <selection activeCell="A11" sqref="A11"/>
    </sheetView>
  </sheetViews>
  <sheetFormatPr defaultRowHeight="15" customHeight="1" zeroHeight="1" x14ac:dyDescent="0.25"/>
  <cols>
    <col min="1" max="1" width="25.140625" style="1" customWidth="1"/>
    <col min="2" max="2" width="3.85546875" customWidth="1"/>
    <col min="3" max="4" width="16.85546875" customWidth="1"/>
    <col min="5" max="5" width="26.7109375" customWidth="1"/>
    <col min="6" max="6" width="44.42578125" customWidth="1"/>
    <col min="7" max="7" width="20.7109375" customWidth="1"/>
    <col min="8" max="8" width="21.5703125" customWidth="1"/>
    <col min="9" max="9" width="22.5703125" customWidth="1"/>
    <col min="10" max="10" width="29" customWidth="1"/>
    <col min="11" max="11" width="21.5703125" customWidth="1"/>
    <col min="12" max="12" width="17.28515625" customWidth="1"/>
  </cols>
  <sheetData>
    <row r="1" spans="1:10" s="2" customFormat="1" ht="33.950000000000003" customHeight="1" x14ac:dyDescent="0.35">
      <c r="A1" s="1"/>
      <c r="C1" s="11" t="s">
        <v>175</v>
      </c>
      <c r="D1" s="11"/>
      <c r="E1" s="11"/>
    </row>
    <row r="2" spans="1:10" s="2" customFormat="1" ht="21.6" customHeight="1" x14ac:dyDescent="0.25">
      <c r="A2" s="1"/>
    </row>
    <row r="3" spans="1:10" ht="10.5" customHeight="1" x14ac:dyDescent="0.25"/>
    <row r="4" spans="1:10" ht="23.25" x14ac:dyDescent="0.35">
      <c r="C4" s="9"/>
      <c r="D4" s="9"/>
      <c r="E4" s="9"/>
    </row>
    <row r="5" spans="1:10" ht="38.25" customHeight="1" x14ac:dyDescent="0.25">
      <c r="C5" s="80" t="s">
        <v>28</v>
      </c>
      <c r="D5" s="80" t="s">
        <v>38</v>
      </c>
      <c r="E5" s="80" t="s">
        <v>74</v>
      </c>
      <c r="F5" s="80" t="s">
        <v>95</v>
      </c>
      <c r="G5" s="80" t="s">
        <v>51</v>
      </c>
      <c r="H5" s="80" t="s">
        <v>52</v>
      </c>
      <c r="I5" s="80" t="s">
        <v>25</v>
      </c>
      <c r="J5" s="80" t="s">
        <v>94</v>
      </c>
    </row>
    <row r="6" spans="1:10" ht="30" customHeight="1" x14ac:dyDescent="0.25">
      <c r="C6" s="266" t="s">
        <v>26</v>
      </c>
      <c r="D6" s="266"/>
      <c r="E6" s="266"/>
      <c r="F6" s="266"/>
      <c r="G6" s="266"/>
      <c r="H6" s="266"/>
      <c r="I6" s="81"/>
      <c r="J6" s="80"/>
    </row>
    <row r="7" spans="1:10" ht="30" customHeight="1" x14ac:dyDescent="0.25">
      <c r="C7" s="82"/>
      <c r="D7" s="82"/>
      <c r="E7" s="83"/>
      <c r="F7" s="84"/>
      <c r="G7" s="85"/>
      <c r="H7" s="86"/>
      <c r="I7" s="87">
        <f t="shared" ref="I7:I29" si="0">I6+G7-H7</f>
        <v>0</v>
      </c>
      <c r="J7" s="86"/>
    </row>
    <row r="8" spans="1:10" ht="30" customHeight="1" x14ac:dyDescent="0.25">
      <c r="C8" s="82"/>
      <c r="D8" s="82"/>
      <c r="E8" s="83"/>
      <c r="F8" s="84"/>
      <c r="G8" s="86"/>
      <c r="H8" s="86"/>
      <c r="I8" s="87">
        <f t="shared" si="0"/>
        <v>0</v>
      </c>
      <c r="J8" s="86"/>
    </row>
    <row r="9" spans="1:10" ht="30" customHeight="1" x14ac:dyDescent="0.25">
      <c r="C9" s="88"/>
      <c r="D9" s="88"/>
      <c r="E9" s="89"/>
      <c r="F9" s="90"/>
      <c r="G9" s="86"/>
      <c r="H9" s="86"/>
      <c r="I9" s="87">
        <f t="shared" si="0"/>
        <v>0</v>
      </c>
      <c r="J9" s="86"/>
    </row>
    <row r="10" spans="1:10" ht="30" customHeight="1" x14ac:dyDescent="0.25">
      <c r="C10" s="88"/>
      <c r="D10" s="88"/>
      <c r="E10" s="89"/>
      <c r="F10" s="90"/>
      <c r="G10" s="86"/>
      <c r="H10" s="86"/>
      <c r="I10" s="87">
        <f t="shared" si="0"/>
        <v>0</v>
      </c>
      <c r="J10" s="86"/>
    </row>
    <row r="11" spans="1:10" ht="30" customHeight="1" x14ac:dyDescent="0.25">
      <c r="C11" s="88"/>
      <c r="D11" s="88"/>
      <c r="E11" s="89"/>
      <c r="F11" s="90"/>
      <c r="G11" s="86"/>
      <c r="H11" s="86"/>
      <c r="I11" s="87">
        <f t="shared" si="0"/>
        <v>0</v>
      </c>
      <c r="J11" s="86"/>
    </row>
    <row r="12" spans="1:10" ht="30" customHeight="1" x14ac:dyDescent="0.25">
      <c r="C12" s="88"/>
      <c r="D12" s="88"/>
      <c r="E12" s="91"/>
      <c r="F12" s="90"/>
      <c r="G12" s="86"/>
      <c r="H12" s="86"/>
      <c r="I12" s="87">
        <f t="shared" si="0"/>
        <v>0</v>
      </c>
      <c r="J12" s="86"/>
    </row>
    <row r="13" spans="1:10" ht="30" customHeight="1" x14ac:dyDescent="0.25">
      <c r="C13" s="88"/>
      <c r="D13" s="88"/>
      <c r="E13" s="91"/>
      <c r="F13" s="90"/>
      <c r="G13" s="86"/>
      <c r="H13" s="86"/>
      <c r="I13" s="87">
        <f t="shared" si="0"/>
        <v>0</v>
      </c>
      <c r="J13" s="86"/>
    </row>
    <row r="14" spans="1:10" ht="30" customHeight="1" x14ac:dyDescent="0.25">
      <c r="C14" s="88"/>
      <c r="D14" s="88"/>
      <c r="E14" s="91"/>
      <c r="F14" s="90"/>
      <c r="G14" s="86"/>
      <c r="H14" s="86"/>
      <c r="I14" s="87">
        <f t="shared" si="0"/>
        <v>0</v>
      </c>
      <c r="J14" s="86"/>
    </row>
    <row r="15" spans="1:10" ht="30" customHeight="1" x14ac:dyDescent="0.25">
      <c r="C15" s="66"/>
      <c r="D15" s="66"/>
      <c r="E15" s="67"/>
      <c r="F15" s="92"/>
      <c r="G15" s="93"/>
      <c r="H15" s="93"/>
      <c r="I15" s="87">
        <f t="shared" si="0"/>
        <v>0</v>
      </c>
      <c r="J15" s="86"/>
    </row>
    <row r="16" spans="1:10" ht="30" customHeight="1" x14ac:dyDescent="0.25">
      <c r="C16" s="66"/>
      <c r="D16" s="66"/>
      <c r="E16" s="67"/>
      <c r="F16" s="92"/>
      <c r="G16" s="93"/>
      <c r="H16" s="93"/>
      <c r="I16" s="87">
        <f t="shared" si="0"/>
        <v>0</v>
      </c>
      <c r="J16" s="86"/>
    </row>
    <row r="17" spans="3:10" ht="30" customHeight="1" x14ac:dyDescent="0.25">
      <c r="C17" s="66"/>
      <c r="D17" s="66"/>
      <c r="E17" s="67"/>
      <c r="F17" s="92"/>
      <c r="G17" s="93"/>
      <c r="H17" s="93"/>
      <c r="I17" s="87">
        <f t="shared" si="0"/>
        <v>0</v>
      </c>
      <c r="J17" s="86"/>
    </row>
    <row r="18" spans="3:10" ht="30" customHeight="1" x14ac:dyDescent="0.25">
      <c r="C18" s="66"/>
      <c r="D18" s="66"/>
      <c r="E18" s="67"/>
      <c r="F18" s="92"/>
      <c r="G18" s="93"/>
      <c r="H18" s="93"/>
      <c r="I18" s="87">
        <f t="shared" si="0"/>
        <v>0</v>
      </c>
      <c r="J18" s="86"/>
    </row>
    <row r="19" spans="3:10" ht="30" customHeight="1" x14ac:dyDescent="0.25">
      <c r="C19" s="66"/>
      <c r="D19" s="66"/>
      <c r="E19" s="67"/>
      <c r="F19" s="67"/>
      <c r="G19" s="93"/>
      <c r="H19" s="93"/>
      <c r="I19" s="87">
        <f t="shared" si="0"/>
        <v>0</v>
      </c>
      <c r="J19" s="86"/>
    </row>
    <row r="20" spans="3:10" ht="30" customHeight="1" x14ac:dyDescent="0.25">
      <c r="C20" s="66"/>
      <c r="D20" s="66"/>
      <c r="E20" s="67"/>
      <c r="F20" s="67"/>
      <c r="G20" s="93"/>
      <c r="H20" s="93"/>
      <c r="I20" s="87">
        <f t="shared" si="0"/>
        <v>0</v>
      </c>
      <c r="J20" s="86"/>
    </row>
    <row r="21" spans="3:10" ht="30" customHeight="1" x14ac:dyDescent="0.25">
      <c r="C21" s="66"/>
      <c r="D21" s="66"/>
      <c r="E21" s="67"/>
      <c r="F21" s="67"/>
      <c r="G21" s="93"/>
      <c r="H21" s="93"/>
      <c r="I21" s="87">
        <f t="shared" si="0"/>
        <v>0</v>
      </c>
      <c r="J21" s="86"/>
    </row>
    <row r="22" spans="3:10" ht="30" customHeight="1" x14ac:dyDescent="0.25">
      <c r="C22" s="66"/>
      <c r="D22" s="66"/>
      <c r="E22" s="67"/>
      <c r="F22" s="67"/>
      <c r="G22" s="93"/>
      <c r="H22" s="93"/>
      <c r="I22" s="87">
        <f t="shared" si="0"/>
        <v>0</v>
      </c>
      <c r="J22" s="86"/>
    </row>
    <row r="23" spans="3:10" ht="30" customHeight="1" x14ac:dyDescent="0.25">
      <c r="C23" s="66"/>
      <c r="D23" s="66"/>
      <c r="E23" s="67"/>
      <c r="F23" s="67"/>
      <c r="G23" s="93"/>
      <c r="H23" s="93"/>
      <c r="I23" s="87">
        <f t="shared" si="0"/>
        <v>0</v>
      </c>
      <c r="J23" s="86"/>
    </row>
    <row r="24" spans="3:10" ht="30" customHeight="1" x14ac:dyDescent="0.25">
      <c r="C24" s="66"/>
      <c r="D24" s="66"/>
      <c r="E24" s="67"/>
      <c r="F24" s="67"/>
      <c r="G24" s="93"/>
      <c r="H24" s="93"/>
      <c r="I24" s="87">
        <f t="shared" si="0"/>
        <v>0</v>
      </c>
      <c r="J24" s="86"/>
    </row>
    <row r="25" spans="3:10" ht="30" customHeight="1" x14ac:dyDescent="0.25">
      <c r="C25" s="66"/>
      <c r="D25" s="66"/>
      <c r="E25" s="67"/>
      <c r="F25" s="67"/>
      <c r="G25" s="93"/>
      <c r="H25" s="93"/>
      <c r="I25" s="87">
        <f t="shared" si="0"/>
        <v>0</v>
      </c>
      <c r="J25" s="86"/>
    </row>
    <row r="26" spans="3:10" ht="30" customHeight="1" x14ac:dyDescent="0.25">
      <c r="C26" s="66"/>
      <c r="D26" s="66"/>
      <c r="E26" s="67"/>
      <c r="F26" s="67"/>
      <c r="G26" s="93"/>
      <c r="H26" s="93"/>
      <c r="I26" s="87">
        <f t="shared" si="0"/>
        <v>0</v>
      </c>
      <c r="J26" s="86"/>
    </row>
    <row r="27" spans="3:10" ht="30" customHeight="1" x14ac:dyDescent="0.25">
      <c r="C27" s="66"/>
      <c r="D27" s="66"/>
      <c r="E27" s="67"/>
      <c r="F27" s="67"/>
      <c r="G27" s="93"/>
      <c r="H27" s="93"/>
      <c r="I27" s="87">
        <f t="shared" si="0"/>
        <v>0</v>
      </c>
      <c r="J27" s="86"/>
    </row>
    <row r="28" spans="3:10" ht="30" customHeight="1" x14ac:dyDescent="0.25">
      <c r="C28" s="66"/>
      <c r="D28" s="66"/>
      <c r="E28" s="67"/>
      <c r="F28" s="67"/>
      <c r="G28" s="93"/>
      <c r="H28" s="93"/>
      <c r="I28" s="87">
        <f t="shared" si="0"/>
        <v>0</v>
      </c>
      <c r="J28" s="86"/>
    </row>
    <row r="29" spans="3:10" ht="30" customHeight="1" x14ac:dyDescent="0.25">
      <c r="C29" s="66"/>
      <c r="D29" s="66"/>
      <c r="E29" s="67"/>
      <c r="F29" s="67"/>
      <c r="G29" s="93"/>
      <c r="H29" s="93"/>
      <c r="I29" s="87">
        <f t="shared" si="0"/>
        <v>0</v>
      </c>
      <c r="J29" s="86"/>
    </row>
    <row r="30" spans="3:10" ht="30" customHeight="1" x14ac:dyDescent="0.25">
      <c r="F30" s="107" t="s">
        <v>102</v>
      </c>
      <c r="G30" s="94">
        <f>SUM(G7:G29)</f>
        <v>0</v>
      </c>
      <c r="H30" s="94">
        <f>SUM(H7:H29)</f>
        <v>0</v>
      </c>
      <c r="I30" s="94">
        <f>I29</f>
        <v>0</v>
      </c>
    </row>
    <row r="31" spans="3:10" ht="30" customHeight="1" x14ac:dyDescent="0.25"/>
    <row r="32" spans="3:10" ht="30" customHeight="1" x14ac:dyDescent="0.25"/>
    <row r="33" spans="2:9" ht="30" customHeight="1" x14ac:dyDescent="0.25"/>
    <row r="34" spans="2:9" ht="30" customHeight="1" x14ac:dyDescent="0.25"/>
    <row r="35" spans="2:9" ht="30" customHeight="1" x14ac:dyDescent="0.25"/>
    <row r="36" spans="2:9" ht="30" customHeight="1" x14ac:dyDescent="0.25"/>
    <row r="37" spans="2:9" ht="30" customHeight="1" x14ac:dyDescent="0.25"/>
    <row r="38" spans="2:9" ht="30" customHeight="1" x14ac:dyDescent="0.25"/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  <row r="44" spans="2:9" ht="30" customHeight="1" x14ac:dyDescent="0.25"/>
    <row r="45" spans="2:9" ht="30" customHeight="1" x14ac:dyDescent="0.25"/>
    <row r="46" spans="2:9" ht="30" customHeight="1" x14ac:dyDescent="0.25"/>
    <row r="47" spans="2:9" s="1" customFormat="1" ht="30" customHeight="1" x14ac:dyDescent="0.25">
      <c r="B47"/>
      <c r="C47"/>
      <c r="D47"/>
      <c r="E47"/>
      <c r="F47"/>
      <c r="G47"/>
      <c r="H47"/>
      <c r="I47"/>
    </row>
    <row r="48" spans="2:9" s="1" customFormat="1" ht="30" customHeight="1" x14ac:dyDescent="0.25">
      <c r="B48"/>
      <c r="C48"/>
      <c r="D48"/>
      <c r="E48"/>
      <c r="F48"/>
      <c r="G48"/>
      <c r="H48"/>
      <c r="I48"/>
    </row>
    <row r="49" spans="2:9" s="1" customFormat="1" ht="30" customHeight="1" x14ac:dyDescent="0.25">
      <c r="B49"/>
      <c r="C49"/>
      <c r="D49"/>
      <c r="E49"/>
      <c r="F49"/>
      <c r="G49"/>
      <c r="H49"/>
      <c r="I49"/>
    </row>
    <row r="50" spans="2:9" s="1" customFormat="1" ht="30" customHeight="1" x14ac:dyDescent="0.25">
      <c r="B50"/>
      <c r="C50"/>
      <c r="D50"/>
      <c r="E50"/>
      <c r="F50"/>
      <c r="G50"/>
      <c r="H50"/>
      <c r="I50"/>
    </row>
    <row r="51" spans="2:9" s="1" customFormat="1" ht="30" customHeight="1" x14ac:dyDescent="0.25">
      <c r="B51"/>
      <c r="C51"/>
      <c r="D51"/>
      <c r="E51"/>
      <c r="F51"/>
      <c r="G51"/>
      <c r="H51"/>
      <c r="I51"/>
    </row>
    <row r="52" spans="2:9" s="1" customFormat="1" ht="30" customHeight="1" x14ac:dyDescent="0.25">
      <c r="B52"/>
      <c r="C52"/>
      <c r="D52"/>
      <c r="E52"/>
      <c r="F52"/>
      <c r="G52"/>
      <c r="H52"/>
      <c r="I52"/>
    </row>
    <row r="53" spans="2:9" s="1" customFormat="1" ht="30" customHeight="1" x14ac:dyDescent="0.25">
      <c r="B53"/>
      <c r="C53"/>
      <c r="D53"/>
      <c r="E53"/>
      <c r="F53"/>
      <c r="G53"/>
      <c r="H53"/>
      <c r="I53"/>
    </row>
    <row r="54" spans="2:9" s="1" customFormat="1" ht="30" customHeight="1" x14ac:dyDescent="0.25">
      <c r="B54"/>
      <c r="C54"/>
      <c r="D54"/>
      <c r="E54"/>
      <c r="F54"/>
      <c r="G54"/>
      <c r="H54"/>
      <c r="I54"/>
    </row>
    <row r="55" spans="2:9" s="1" customFormat="1" ht="30" customHeight="1" x14ac:dyDescent="0.25">
      <c r="B55"/>
      <c r="C55"/>
      <c r="D55"/>
      <c r="E55"/>
      <c r="F55"/>
      <c r="G55"/>
      <c r="H55"/>
      <c r="I55"/>
    </row>
    <row r="56" spans="2:9" s="1" customFormat="1" ht="30" customHeight="1" x14ac:dyDescent="0.25">
      <c r="B56"/>
      <c r="C56"/>
      <c r="D56"/>
      <c r="E56"/>
      <c r="F56"/>
      <c r="G56"/>
      <c r="H56"/>
      <c r="I56"/>
    </row>
    <row r="57" spans="2:9" s="1" customFormat="1" ht="30" customHeight="1" x14ac:dyDescent="0.25">
      <c r="B57"/>
      <c r="C57"/>
      <c r="D57"/>
      <c r="E57"/>
      <c r="F57"/>
      <c r="G57"/>
      <c r="H57"/>
      <c r="I57"/>
    </row>
    <row r="58" spans="2:9" s="1" customFormat="1" ht="30" customHeight="1" x14ac:dyDescent="0.25">
      <c r="B58"/>
      <c r="C58"/>
      <c r="D58"/>
      <c r="E58"/>
      <c r="F58"/>
      <c r="G58"/>
      <c r="H58"/>
      <c r="I58"/>
    </row>
    <row r="59" spans="2:9" s="1" customFormat="1" ht="30" customHeight="1" x14ac:dyDescent="0.25">
      <c r="B59"/>
      <c r="C59"/>
      <c r="D59"/>
      <c r="E59"/>
      <c r="F59"/>
      <c r="G59"/>
      <c r="H59"/>
      <c r="I59"/>
    </row>
    <row r="60" spans="2:9" s="1" customFormat="1" ht="30" customHeight="1" x14ac:dyDescent="0.25">
      <c r="B60"/>
      <c r="C60"/>
      <c r="D60"/>
      <c r="E60"/>
      <c r="F60"/>
      <c r="G60"/>
      <c r="H60"/>
      <c r="I60"/>
    </row>
    <row r="61" spans="2:9" s="1" customFormat="1" ht="30" customHeight="1" x14ac:dyDescent="0.25">
      <c r="B61"/>
      <c r="C61"/>
      <c r="D61"/>
      <c r="E61"/>
      <c r="F61"/>
      <c r="G61"/>
      <c r="H61"/>
      <c r="I61"/>
    </row>
    <row r="62" spans="2:9" s="1" customFormat="1" ht="30" customHeight="1" x14ac:dyDescent="0.25">
      <c r="B62"/>
      <c r="C62"/>
      <c r="D62"/>
      <c r="E62"/>
      <c r="F62"/>
      <c r="G62"/>
      <c r="H62"/>
      <c r="I62"/>
    </row>
    <row r="63" spans="2:9" s="1" customFormat="1" ht="30" customHeight="1" x14ac:dyDescent="0.25">
      <c r="B63"/>
      <c r="C63"/>
      <c r="D63"/>
      <c r="E63"/>
      <c r="F63"/>
      <c r="G63"/>
      <c r="H63"/>
      <c r="I63"/>
    </row>
    <row r="64" spans="2:9" s="1" customFormat="1" ht="30" customHeight="1" x14ac:dyDescent="0.25">
      <c r="B64"/>
      <c r="C64"/>
      <c r="D64"/>
      <c r="E64"/>
      <c r="F64"/>
      <c r="G64"/>
      <c r="H64"/>
      <c r="I64"/>
    </row>
    <row r="65" spans="2:9" s="1" customFormat="1" ht="30" customHeight="1" x14ac:dyDescent="0.25">
      <c r="B65"/>
      <c r="C65"/>
      <c r="D65"/>
      <c r="E65"/>
      <c r="F65"/>
      <c r="G65"/>
      <c r="H65"/>
      <c r="I65"/>
    </row>
    <row r="66" spans="2:9" s="1" customFormat="1" ht="30" customHeight="1" x14ac:dyDescent="0.25">
      <c r="B66"/>
      <c r="C66"/>
      <c r="D66"/>
      <c r="E66"/>
      <c r="F66"/>
      <c r="G66"/>
      <c r="H66"/>
      <c r="I66"/>
    </row>
    <row r="67" spans="2:9" s="1" customFormat="1" ht="30" customHeight="1" x14ac:dyDescent="0.25">
      <c r="B67"/>
      <c r="C67"/>
      <c r="D67"/>
      <c r="E67"/>
      <c r="F67"/>
      <c r="G67"/>
      <c r="H67"/>
      <c r="I67"/>
    </row>
    <row r="68" spans="2:9" s="1" customFormat="1" ht="30" customHeight="1" x14ac:dyDescent="0.25">
      <c r="B68"/>
      <c r="C68"/>
      <c r="D68"/>
      <c r="E68"/>
      <c r="F68"/>
      <c r="G68"/>
      <c r="H68"/>
      <c r="I68"/>
    </row>
    <row r="69" spans="2:9" s="1" customFormat="1" ht="30" customHeight="1" x14ac:dyDescent="0.25">
      <c r="B69"/>
      <c r="C69"/>
      <c r="D69"/>
      <c r="E69"/>
      <c r="F69"/>
      <c r="G69"/>
      <c r="H69"/>
      <c r="I69"/>
    </row>
    <row r="70" spans="2:9" s="1" customFormat="1" ht="30" customHeight="1" x14ac:dyDescent="0.25">
      <c r="B70"/>
      <c r="C70"/>
      <c r="D70"/>
      <c r="E70"/>
      <c r="F70"/>
      <c r="G70"/>
      <c r="H70"/>
      <c r="I70"/>
    </row>
    <row r="71" spans="2:9" s="1" customFormat="1" ht="30" customHeight="1" x14ac:dyDescent="0.25">
      <c r="B71"/>
      <c r="C71"/>
      <c r="D71"/>
      <c r="E71"/>
      <c r="F71"/>
      <c r="G71"/>
      <c r="H71"/>
      <c r="I71"/>
    </row>
    <row r="72" spans="2:9" s="1" customFormat="1" ht="30" customHeight="1" x14ac:dyDescent="0.25">
      <c r="B72"/>
      <c r="C72"/>
      <c r="D72"/>
      <c r="E72"/>
      <c r="F72"/>
      <c r="G72"/>
      <c r="H72"/>
      <c r="I72"/>
    </row>
    <row r="73" spans="2:9" s="1" customFormat="1" ht="30" customHeight="1" x14ac:dyDescent="0.25">
      <c r="B73"/>
      <c r="C73"/>
      <c r="D73"/>
      <c r="E73"/>
      <c r="F73"/>
      <c r="G73"/>
      <c r="H73"/>
      <c r="I73"/>
    </row>
    <row r="74" spans="2:9" s="1" customFormat="1" ht="30" customHeight="1" x14ac:dyDescent="0.25">
      <c r="B74"/>
      <c r="C74"/>
      <c r="D74"/>
      <c r="E74"/>
      <c r="F74"/>
      <c r="G74"/>
      <c r="H74"/>
      <c r="I74"/>
    </row>
    <row r="75" spans="2:9" s="1" customFormat="1" ht="30" customHeight="1" x14ac:dyDescent="0.25">
      <c r="B75"/>
      <c r="C75"/>
      <c r="D75"/>
      <c r="E75"/>
      <c r="F75"/>
      <c r="G75"/>
      <c r="H75"/>
      <c r="I75"/>
    </row>
    <row r="76" spans="2:9" s="1" customFormat="1" ht="30" customHeight="1" x14ac:dyDescent="0.25">
      <c r="B76"/>
      <c r="C76"/>
      <c r="D76"/>
      <c r="E76"/>
      <c r="F76"/>
      <c r="G76"/>
      <c r="H76"/>
      <c r="I76"/>
    </row>
    <row r="77" spans="2:9" s="1" customFormat="1" ht="30" customHeight="1" x14ac:dyDescent="0.25">
      <c r="B77"/>
      <c r="C77"/>
      <c r="D77"/>
      <c r="E77"/>
      <c r="F77"/>
      <c r="G77"/>
      <c r="H77"/>
      <c r="I77"/>
    </row>
    <row r="78" spans="2:9" s="1" customFormat="1" ht="30" customHeight="1" x14ac:dyDescent="0.25">
      <c r="B78"/>
      <c r="C78"/>
      <c r="D78"/>
      <c r="E78"/>
      <c r="F78"/>
      <c r="G78"/>
      <c r="H78"/>
      <c r="I78"/>
    </row>
    <row r="79" spans="2:9" s="1" customFormat="1" ht="30" customHeight="1" x14ac:dyDescent="0.25">
      <c r="B79"/>
      <c r="C79"/>
      <c r="D79"/>
      <c r="E79"/>
      <c r="F79"/>
      <c r="G79"/>
      <c r="H79"/>
      <c r="I79"/>
    </row>
    <row r="80" spans="2:9" s="1" customFormat="1" ht="30" customHeight="1" x14ac:dyDescent="0.25">
      <c r="B80"/>
      <c r="C80"/>
      <c r="D80"/>
      <c r="E80"/>
      <c r="F80"/>
      <c r="G80"/>
      <c r="H80"/>
      <c r="I80"/>
    </row>
    <row r="81" spans="2:9" s="1" customFormat="1" ht="30" customHeight="1" x14ac:dyDescent="0.25">
      <c r="B81"/>
      <c r="C81"/>
      <c r="D81"/>
      <c r="E81"/>
      <c r="F81"/>
      <c r="G81"/>
      <c r="H81"/>
      <c r="I81"/>
    </row>
    <row r="82" spans="2:9" s="1" customFormat="1" ht="30" customHeight="1" x14ac:dyDescent="0.25">
      <c r="B82"/>
      <c r="C82"/>
      <c r="D82"/>
      <c r="E82"/>
      <c r="F82"/>
      <c r="G82"/>
      <c r="H82"/>
      <c r="I82"/>
    </row>
    <row r="83" spans="2:9" s="1" customFormat="1" ht="30" customHeight="1" x14ac:dyDescent="0.25">
      <c r="B83"/>
      <c r="C83"/>
      <c r="D83"/>
      <c r="E83"/>
      <c r="F83"/>
      <c r="G83"/>
      <c r="H83"/>
      <c r="I83"/>
    </row>
    <row r="84" spans="2:9" s="1" customFormat="1" ht="30" customHeight="1" x14ac:dyDescent="0.25">
      <c r="B84"/>
      <c r="C84"/>
      <c r="D84"/>
      <c r="E84"/>
      <c r="F84"/>
      <c r="G84"/>
      <c r="H84"/>
      <c r="I84"/>
    </row>
    <row r="85" spans="2:9" s="1" customFormat="1" ht="30" customHeight="1" x14ac:dyDescent="0.25">
      <c r="B85"/>
      <c r="C85"/>
      <c r="D85"/>
      <c r="E85"/>
      <c r="F85"/>
      <c r="G85"/>
      <c r="H85"/>
      <c r="I85"/>
    </row>
    <row r="86" spans="2:9" s="1" customFormat="1" ht="30" customHeight="1" x14ac:dyDescent="0.25">
      <c r="B86"/>
      <c r="C86"/>
      <c r="D86"/>
      <c r="E86"/>
      <c r="F86"/>
      <c r="G86"/>
      <c r="H86"/>
      <c r="I86"/>
    </row>
    <row r="87" spans="2:9" s="1" customFormat="1" ht="30" customHeight="1" x14ac:dyDescent="0.25">
      <c r="B87"/>
      <c r="C87"/>
      <c r="D87"/>
      <c r="E87"/>
      <c r="F87"/>
      <c r="G87"/>
      <c r="H87"/>
      <c r="I87"/>
    </row>
    <row r="88" spans="2:9" s="1" customFormat="1" ht="30" customHeight="1" x14ac:dyDescent="0.25">
      <c r="B88"/>
      <c r="C88"/>
      <c r="D88"/>
      <c r="E88"/>
      <c r="F88"/>
      <c r="G88"/>
      <c r="H88"/>
      <c r="I88"/>
    </row>
    <row r="89" spans="2:9" s="1" customFormat="1" ht="30" customHeight="1" x14ac:dyDescent="0.25">
      <c r="B89"/>
      <c r="C89"/>
      <c r="D89"/>
      <c r="E89"/>
      <c r="F89"/>
      <c r="G89"/>
      <c r="H89"/>
      <c r="I89"/>
    </row>
    <row r="90" spans="2:9" s="1" customFormat="1" ht="30" customHeight="1" x14ac:dyDescent="0.25">
      <c r="B90"/>
      <c r="C90"/>
      <c r="D90"/>
      <c r="E90"/>
      <c r="F90"/>
      <c r="G90"/>
      <c r="H90"/>
      <c r="I90"/>
    </row>
    <row r="91" spans="2:9" s="1" customFormat="1" ht="30" customHeight="1" x14ac:dyDescent="0.25">
      <c r="B91"/>
      <c r="C91"/>
      <c r="D91"/>
      <c r="E91"/>
      <c r="F91"/>
      <c r="G91"/>
      <c r="H91"/>
      <c r="I91"/>
    </row>
    <row r="92" spans="2:9" s="1" customFormat="1" ht="30" customHeight="1" x14ac:dyDescent="0.25">
      <c r="B92"/>
      <c r="C92"/>
      <c r="D92"/>
      <c r="E92"/>
      <c r="F92"/>
      <c r="G92"/>
      <c r="H92"/>
      <c r="I92"/>
    </row>
    <row r="93" spans="2:9" s="1" customFormat="1" ht="30" customHeight="1" x14ac:dyDescent="0.25">
      <c r="B93"/>
      <c r="C93"/>
      <c r="D93"/>
      <c r="E93"/>
      <c r="F93"/>
      <c r="G93"/>
      <c r="H93"/>
      <c r="I93"/>
    </row>
    <row r="94" spans="2:9" s="1" customFormat="1" ht="30" customHeight="1" x14ac:dyDescent="0.25">
      <c r="B94"/>
      <c r="C94"/>
      <c r="D94"/>
      <c r="E94"/>
      <c r="F94"/>
      <c r="G94"/>
      <c r="H94"/>
      <c r="I94"/>
    </row>
    <row r="95" spans="2:9" s="1" customFormat="1" ht="30" customHeight="1" x14ac:dyDescent="0.25">
      <c r="B95"/>
      <c r="C95"/>
      <c r="D95"/>
      <c r="E95"/>
      <c r="F95"/>
      <c r="G95"/>
      <c r="H95"/>
      <c r="I95"/>
    </row>
    <row r="96" spans="2:9" s="1" customFormat="1" ht="30" customHeight="1" x14ac:dyDescent="0.25">
      <c r="B96"/>
      <c r="C96"/>
      <c r="D96"/>
      <c r="E96"/>
      <c r="F96"/>
      <c r="G96"/>
      <c r="H96"/>
      <c r="I96"/>
    </row>
    <row r="97" spans="2:9" s="1" customFormat="1" ht="30" customHeight="1" x14ac:dyDescent="0.25">
      <c r="B97"/>
      <c r="C97"/>
      <c r="D97"/>
      <c r="E97"/>
      <c r="F97"/>
      <c r="G97"/>
      <c r="H97"/>
      <c r="I97"/>
    </row>
    <row r="98" spans="2:9" s="1" customFormat="1" ht="30" customHeight="1" x14ac:dyDescent="0.25">
      <c r="B98"/>
      <c r="C98"/>
      <c r="D98"/>
      <c r="E98"/>
      <c r="F98"/>
      <c r="G98"/>
      <c r="H98"/>
      <c r="I98"/>
    </row>
    <row r="99" spans="2:9" s="1" customFormat="1" ht="30" customHeight="1" x14ac:dyDescent="0.25">
      <c r="B99"/>
      <c r="C99"/>
      <c r="D99"/>
      <c r="E99"/>
      <c r="F99"/>
      <c r="G99"/>
      <c r="H99"/>
      <c r="I99"/>
    </row>
    <row r="100" spans="2:9" s="1" customFormat="1" ht="30" customHeight="1" x14ac:dyDescent="0.25">
      <c r="B100"/>
      <c r="C100"/>
      <c r="D100"/>
      <c r="E100"/>
      <c r="F100"/>
      <c r="G100"/>
      <c r="H100"/>
      <c r="I100"/>
    </row>
    <row r="101" spans="2:9" s="1" customFormat="1" ht="30" customHeight="1" x14ac:dyDescent="0.25">
      <c r="B101"/>
      <c r="C101"/>
      <c r="D101"/>
      <c r="E101"/>
      <c r="F101"/>
      <c r="G101"/>
      <c r="H101"/>
      <c r="I101"/>
    </row>
    <row r="102" spans="2:9" s="1" customFormat="1" ht="30" customHeight="1" x14ac:dyDescent="0.25">
      <c r="B102"/>
      <c r="C102"/>
      <c r="D102"/>
      <c r="E102"/>
      <c r="F102"/>
      <c r="G102"/>
      <c r="H102"/>
      <c r="I102"/>
    </row>
    <row r="103" spans="2:9" s="1" customFormat="1" ht="30" customHeight="1" x14ac:dyDescent="0.25">
      <c r="B103"/>
      <c r="C103"/>
      <c r="D103"/>
      <c r="E103"/>
      <c r="F103"/>
      <c r="G103"/>
      <c r="H103"/>
      <c r="I103"/>
    </row>
    <row r="104" spans="2:9" s="1" customFormat="1" ht="30" customHeight="1" x14ac:dyDescent="0.25">
      <c r="B104"/>
      <c r="C104"/>
      <c r="D104"/>
      <c r="E104"/>
      <c r="F104"/>
      <c r="G104"/>
      <c r="H104"/>
      <c r="I104"/>
    </row>
    <row r="105" spans="2:9" s="1" customFormat="1" ht="30" customHeight="1" x14ac:dyDescent="0.25">
      <c r="B105"/>
      <c r="C105"/>
      <c r="D105"/>
      <c r="E105"/>
      <c r="F105"/>
      <c r="G105"/>
      <c r="H105"/>
      <c r="I105"/>
    </row>
    <row r="106" spans="2:9" s="1" customFormat="1" ht="30" customHeight="1" x14ac:dyDescent="0.25">
      <c r="B106"/>
      <c r="C106"/>
      <c r="D106"/>
      <c r="E106"/>
      <c r="F106"/>
      <c r="G106"/>
      <c r="H106"/>
      <c r="I106"/>
    </row>
    <row r="107" spans="2:9" s="1" customFormat="1" ht="30" customHeight="1" x14ac:dyDescent="0.25">
      <c r="B107"/>
      <c r="C107"/>
      <c r="D107"/>
      <c r="E107"/>
      <c r="F107"/>
      <c r="G107"/>
      <c r="H107"/>
      <c r="I107"/>
    </row>
    <row r="108" spans="2:9" s="1" customFormat="1" ht="30" customHeight="1" x14ac:dyDescent="0.25">
      <c r="B108"/>
      <c r="C108"/>
      <c r="D108"/>
      <c r="E108"/>
      <c r="F108"/>
      <c r="G108"/>
      <c r="H108"/>
      <c r="I108"/>
    </row>
    <row r="109" spans="2:9" s="1" customFormat="1" ht="30" customHeight="1" x14ac:dyDescent="0.25">
      <c r="B109"/>
      <c r="C109"/>
      <c r="D109"/>
      <c r="E109"/>
      <c r="F109"/>
      <c r="G109"/>
      <c r="H109"/>
      <c r="I109"/>
    </row>
    <row r="110" spans="2:9" s="1" customFormat="1" ht="30" customHeight="1" x14ac:dyDescent="0.25">
      <c r="B110"/>
      <c r="C110"/>
      <c r="D110"/>
      <c r="E110"/>
      <c r="F110"/>
      <c r="G110"/>
      <c r="H110"/>
      <c r="I110"/>
    </row>
    <row r="111" spans="2:9" s="1" customFormat="1" ht="30" customHeight="1" x14ac:dyDescent="0.25">
      <c r="B111"/>
      <c r="C111"/>
      <c r="D111"/>
      <c r="E111"/>
      <c r="F111"/>
      <c r="G111"/>
      <c r="H111"/>
      <c r="I111"/>
    </row>
    <row r="112" spans="2:9" s="1" customFormat="1" x14ac:dyDescent="0.25">
      <c r="B112"/>
      <c r="C112"/>
      <c r="D112"/>
      <c r="E112"/>
      <c r="F112"/>
      <c r="G112"/>
      <c r="H112"/>
      <c r="I112"/>
    </row>
    <row r="113" spans="2:9" s="1" customFormat="1" x14ac:dyDescent="0.25">
      <c r="B113"/>
      <c r="C113"/>
      <c r="D113"/>
      <c r="E113"/>
      <c r="F113"/>
      <c r="G113"/>
      <c r="H113"/>
      <c r="I113"/>
    </row>
    <row r="114" spans="2:9" s="1" customFormat="1" x14ac:dyDescent="0.25">
      <c r="B114"/>
      <c r="C114"/>
      <c r="D114"/>
      <c r="E114"/>
      <c r="F114"/>
      <c r="G114"/>
      <c r="H114"/>
      <c r="I114"/>
    </row>
    <row r="115" spans="2:9" s="1" customFormat="1" x14ac:dyDescent="0.25">
      <c r="B115"/>
      <c r="C115"/>
      <c r="D115"/>
      <c r="E115"/>
      <c r="F115"/>
      <c r="G115"/>
      <c r="H115"/>
      <c r="I115"/>
    </row>
    <row r="116" spans="2:9" s="1" customFormat="1" x14ac:dyDescent="0.25">
      <c r="B116"/>
      <c r="C116"/>
      <c r="D116"/>
      <c r="E116"/>
      <c r="F116"/>
      <c r="G116"/>
      <c r="H116"/>
      <c r="I116"/>
    </row>
    <row r="117" spans="2:9" s="1" customFormat="1" x14ac:dyDescent="0.25">
      <c r="B117"/>
      <c r="C117"/>
      <c r="D117"/>
      <c r="E117"/>
      <c r="F117"/>
      <c r="G117"/>
      <c r="H117"/>
      <c r="I117"/>
    </row>
    <row r="118" spans="2:9" s="1" customFormat="1" x14ac:dyDescent="0.25">
      <c r="B118"/>
      <c r="C118"/>
      <c r="D118"/>
      <c r="E118"/>
      <c r="F118"/>
      <c r="G118"/>
      <c r="H118"/>
      <c r="I118"/>
    </row>
    <row r="119" spans="2:9" s="1" customFormat="1" x14ac:dyDescent="0.25">
      <c r="B119"/>
      <c r="C119"/>
      <c r="D119"/>
      <c r="E119"/>
      <c r="F119"/>
      <c r="G119"/>
      <c r="H119"/>
      <c r="I119"/>
    </row>
    <row r="120" spans="2:9" s="1" customFormat="1" x14ac:dyDescent="0.25">
      <c r="B120"/>
      <c r="C120"/>
      <c r="D120"/>
      <c r="E120"/>
      <c r="F120"/>
      <c r="G120"/>
      <c r="H120"/>
      <c r="I120"/>
    </row>
    <row r="121" spans="2:9" s="1" customFormat="1" x14ac:dyDescent="0.25">
      <c r="B121"/>
      <c r="C121"/>
      <c r="D121"/>
      <c r="E121"/>
      <c r="F121"/>
      <c r="G121"/>
      <c r="H121"/>
      <c r="I121"/>
    </row>
    <row r="122" spans="2:9" s="1" customFormat="1" x14ac:dyDescent="0.25">
      <c r="B122"/>
      <c r="C122"/>
      <c r="D122"/>
      <c r="E122"/>
      <c r="F122"/>
      <c r="G122"/>
      <c r="H122"/>
      <c r="I122"/>
    </row>
    <row r="123" spans="2:9" s="1" customFormat="1" x14ac:dyDescent="0.25">
      <c r="B123"/>
      <c r="C123"/>
      <c r="D123"/>
      <c r="E123"/>
      <c r="F123"/>
      <c r="G123"/>
      <c r="H123"/>
      <c r="I123"/>
    </row>
    <row r="124" spans="2:9" s="1" customFormat="1" x14ac:dyDescent="0.25">
      <c r="B124"/>
      <c r="C124"/>
      <c r="D124"/>
      <c r="E124"/>
      <c r="F124"/>
      <c r="G124"/>
      <c r="H124"/>
      <c r="I124"/>
    </row>
    <row r="125" spans="2:9" s="1" customFormat="1" x14ac:dyDescent="0.25">
      <c r="B125"/>
      <c r="C125"/>
      <c r="D125"/>
      <c r="E125"/>
      <c r="F125"/>
      <c r="G125"/>
      <c r="H125"/>
      <c r="I125"/>
    </row>
    <row r="126" spans="2:9" s="1" customFormat="1" x14ac:dyDescent="0.25">
      <c r="B126"/>
      <c r="C126"/>
      <c r="D126"/>
      <c r="E126"/>
      <c r="F126"/>
      <c r="G126"/>
      <c r="H126"/>
      <c r="I126"/>
    </row>
    <row r="127" spans="2:9" s="1" customFormat="1" x14ac:dyDescent="0.25">
      <c r="B127"/>
      <c r="C127"/>
      <c r="D127"/>
      <c r="E127"/>
      <c r="F127"/>
      <c r="G127"/>
      <c r="H127"/>
      <c r="I127"/>
    </row>
    <row r="128" spans="2:9" s="1" customFormat="1" x14ac:dyDescent="0.25">
      <c r="B128"/>
      <c r="C128"/>
      <c r="D128"/>
      <c r="E128"/>
      <c r="F128"/>
      <c r="G128"/>
      <c r="H128"/>
      <c r="I128"/>
    </row>
    <row r="129" spans="2:9" s="1" customFormat="1" x14ac:dyDescent="0.25">
      <c r="B129"/>
      <c r="C129"/>
      <c r="D129"/>
      <c r="E129"/>
      <c r="F129"/>
      <c r="G129"/>
      <c r="H129"/>
      <c r="I129"/>
    </row>
    <row r="130" spans="2:9" s="1" customFormat="1" x14ac:dyDescent="0.25">
      <c r="B130"/>
      <c r="C130"/>
      <c r="D130"/>
      <c r="E130"/>
      <c r="F130"/>
      <c r="G130"/>
      <c r="H130"/>
      <c r="I130"/>
    </row>
    <row r="131" spans="2:9" s="1" customFormat="1" x14ac:dyDescent="0.25">
      <c r="B131"/>
      <c r="C131"/>
      <c r="D131"/>
      <c r="E131"/>
      <c r="F131"/>
      <c r="G131"/>
      <c r="H131"/>
      <c r="I131"/>
    </row>
    <row r="132" spans="2:9" s="1" customFormat="1" x14ac:dyDescent="0.25">
      <c r="B132"/>
      <c r="C132"/>
      <c r="D132"/>
      <c r="E132"/>
      <c r="F132"/>
      <c r="G132"/>
      <c r="H132"/>
      <c r="I132"/>
    </row>
    <row r="133" spans="2:9" s="1" customFormat="1" x14ac:dyDescent="0.25">
      <c r="B133"/>
      <c r="C133"/>
      <c r="D133"/>
      <c r="E133"/>
      <c r="F133"/>
      <c r="G133"/>
      <c r="H133"/>
      <c r="I133"/>
    </row>
    <row r="134" spans="2:9" s="1" customFormat="1" x14ac:dyDescent="0.25">
      <c r="B134"/>
      <c r="C134"/>
      <c r="D134"/>
      <c r="E134"/>
      <c r="F134"/>
      <c r="G134"/>
      <c r="H134"/>
      <c r="I134"/>
    </row>
    <row r="135" spans="2:9" s="1" customFormat="1" x14ac:dyDescent="0.25">
      <c r="B135"/>
      <c r="C135"/>
      <c r="D135"/>
      <c r="E135"/>
      <c r="F135"/>
      <c r="G135"/>
      <c r="H135"/>
      <c r="I135"/>
    </row>
    <row r="136" spans="2:9" s="1" customFormat="1" x14ac:dyDescent="0.25">
      <c r="B136"/>
      <c r="C136"/>
      <c r="D136"/>
      <c r="E136"/>
      <c r="F136"/>
      <c r="G136"/>
      <c r="H136"/>
      <c r="I136"/>
    </row>
    <row r="137" spans="2:9" ht="15" customHeight="1" x14ac:dyDescent="0.25"/>
    <row r="138" spans="2:9" ht="15" customHeight="1" x14ac:dyDescent="0.25"/>
    <row r="139" spans="2:9" ht="15" customHeight="1" x14ac:dyDescent="0.25"/>
    <row r="140" spans="2:9" ht="15" customHeight="1" x14ac:dyDescent="0.25"/>
    <row r="141" spans="2:9" ht="15" customHeight="1" x14ac:dyDescent="0.25"/>
    <row r="142" spans="2:9" ht="15" customHeight="1" x14ac:dyDescent="0.25"/>
    <row r="143" spans="2:9" ht="15" customHeight="1" x14ac:dyDescent="0.25"/>
    <row r="144" spans="2:9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</sheetData>
  <mergeCells count="1">
    <mergeCell ref="C6:H6"/>
  </mergeCells>
  <dataValidations count="1">
    <dataValidation type="list" allowBlank="1" showInputMessage="1" showErrorMessage="1" sqref="J7">
      <formula1>"REPASSE EES, CUSTO FIXO, CUSTO VARIÁVEL"</formula1>
    </dataValidation>
  </dataValidations>
  <pageMargins left="0.51181102362204722" right="0.51181102362204722" top="0.78740157480314965" bottom="0.59055118110236227" header="0.31496062992125984" footer="0.31496062992125984"/>
  <pageSetup paperSize="9" scale="45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Ini</vt:lpstr>
      <vt:lpstr>CadastroEES_Cooperados</vt:lpstr>
      <vt:lpstr>CadastroMateriais</vt:lpstr>
      <vt:lpstr>CadastroCompradores</vt:lpstr>
      <vt:lpstr>ComposiçãoGeral</vt:lpstr>
      <vt:lpstr>Estoque</vt:lpstr>
      <vt:lpstr>Veículo</vt:lpstr>
      <vt:lpstr>ContasaReceber</vt:lpstr>
      <vt:lpstr>ContasaPagar</vt:lpstr>
      <vt:lpstr>Caixa</vt:lpstr>
      <vt:lpstr>ContaBanco</vt:lpstr>
      <vt:lpstr>Fluxo_Geral</vt:lpstr>
      <vt:lpstr>OutrosControles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ceadec</dc:creator>
  <cp:lastModifiedBy>Ceadec Pedagógico</cp:lastModifiedBy>
  <cp:lastPrinted>2016-10-21T15:11:40Z</cp:lastPrinted>
  <dcterms:created xsi:type="dcterms:W3CDTF">2014-08-23T07:21:08Z</dcterms:created>
  <dcterms:modified xsi:type="dcterms:W3CDTF">2017-04-06T01:57:46Z</dcterms:modified>
</cp:coreProperties>
</file>